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media/image67.jpeg" ContentType="image/jpeg"/>
  <Override PartName="/xl/media/image72.jpeg" ContentType="image/jpeg"/>
  <Override PartName="/xl/media/image68.jpeg" ContentType="image/jpeg"/>
  <Override PartName="/xl/media/image73.jpeg" ContentType="image/jpeg"/>
  <Override PartName="/xl/media/image69.jpeg" ContentType="image/jpeg"/>
  <Override PartName="/xl/media/image74.jpeg" ContentType="image/jpeg"/>
  <Override PartName="/xl/media/image70.jpeg" ContentType="image/jpeg"/>
  <Override PartName="/xl/media/image71.jpeg" ContentType="image/jpeg"/>
  <Override PartName="/xl/media/image75.jpeg" ContentType="image/jpeg"/>
  <Override PartName="/xl/media/image76.jpeg" ContentType="image/jpeg"/>
  <Override PartName="/xl/media/image77.png" ContentType="image/png"/>
  <Override PartName="/xl/media/image78.png" ContentType="image/png"/>
  <Override PartName="/xl/media/image79.jpeg" ContentType="image/jpeg"/>
  <Override PartName="/xl/media/image80.jpeg" ContentType="image/jpeg"/>
  <Override PartName="/xl/media/image81.jpeg" ContentType="image/jpeg"/>
  <Override PartName="/xl/media/image82.jpeg" ContentType="image/jpeg"/>
  <Override PartName="/xl/media/image83.jpeg" ContentType="image/jpeg"/>
  <Override PartName="/xl/media/image84.jpeg" ContentType="image/jpeg"/>
  <Override PartName="/xl/media/image85.jpeg" ContentType="image/jpeg"/>
  <Override PartName="/xl/media/image86.jpeg" ContentType="image/jpeg"/>
  <Override PartName="/xl/media/image87.jpeg" ContentType="image/jpeg"/>
  <Override PartName="/xl/media/image88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drawings/_rels/drawing17.xml.rels" ContentType="application/vnd.openxmlformats-package.relationship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tulní strana" sheetId="1" state="visible" r:id="rId2"/>
    <sheet name="Tažený hliník" sheetId="2" state="visible" r:id="rId3"/>
    <sheet name="Ohýbaný hliník" sheetId="3" state="visible" r:id="rId4"/>
    <sheet name="Ohýbaný pozink" sheetId="4" state="visible" r:id="rId5"/>
    <sheet name="PVC krytky a přísl. k vnějším p" sheetId="5" state="visible" r:id="rId6"/>
    <sheet name="Al. krytky k vnějším parapetům" sheetId="6" state="visible" r:id="rId7"/>
    <sheet name="Al. příslušenství k vnějším par" sheetId="7" state="visible" r:id="rId8"/>
    <sheet name="Opravné fixy" sheetId="8" state="visible" r:id="rId9"/>
    <sheet name="Lemy" sheetId="9" state="visible" r:id="rId10"/>
    <sheet name="DTD parapety  PARAMONT" sheetId="10" state="visible" r:id="rId11"/>
    <sheet name="DTD parapety bez nosu" sheetId="11" state="visible" r:id="rId12"/>
    <sheet name="PVC REHAU PREMIUM" sheetId="12" state="visible" r:id="rId13"/>
    <sheet name="PVC COMFORT" sheetId="13" state="visible" r:id="rId14"/>
    <sheet name="PVC GLOBAL" sheetId="14" state="visible" r:id="rId15"/>
    <sheet name="Renovační parapety" sheetId="15" state="visible" r:id="rId16"/>
    <sheet name="Kalkulátor příplatku za lakován" sheetId="16" state="visible" r:id="rId17"/>
    <sheet name="Přibližná cena montáže + vícepr" sheetId="17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<sst xmlns="http://schemas.openxmlformats.org/spreadsheetml/2006/main" count="865" uniqueCount="280">
  <si>
    <t xml:space="preserve">CENÍK OKENNÍCH PARAPETŮ</t>
  </si>
  <si>
    <t xml:space="preserve">webová verze základního ceníku bez přidělených slev</t>
  </si>
  <si>
    <t xml:space="preserve">pro nastavení individuálních slev kontaktujte obchodního zástupce pro Váš region</t>
  </si>
  <si>
    <t xml:space="preserve">Martin Balabán</t>
  </si>
  <si>
    <r>
      <rPr>
        <sz val="10"/>
        <rFont val="Arial"/>
        <family val="2"/>
        <charset val="238"/>
      </rPr>
      <t xml:space="preserve">737 999 003
</t>
    </r>
    <r>
      <rPr>
        <sz val="7"/>
        <rFont val="Arial"/>
        <family val="2"/>
        <charset val="238"/>
      </rPr>
      <t xml:space="preserve">balaban@paramont.cz</t>
    </r>
  </si>
  <si>
    <t xml:space="preserve">Kraj Vysočina (okr. Jihlava, Pelhřimov)
Kraj Jihočeský (okr. Jindřichův Hradec)</t>
  </si>
  <si>
    <t xml:space="preserve">Jaroslav Dočkal</t>
  </si>
  <si>
    <r>
      <rPr>
        <sz val="10"/>
        <rFont val="Arial"/>
        <family val="2"/>
        <charset val="238"/>
      </rPr>
      <t xml:space="preserve">737 999 008
</t>
    </r>
    <r>
      <rPr>
        <sz val="7"/>
        <rFont val="Arial"/>
        <family val="2"/>
        <charset val="238"/>
      </rPr>
      <t xml:space="preserve">dockal@paramont.cz</t>
    </r>
  </si>
  <si>
    <t xml:space="preserve">Kraj Vysočina (okr. Žďár n. S., Havlíčkův Brod, Třebíč), Znojemsko, Pardubický kraj, Královéhradecký kraj
Středočeský kraj,Karlovarský kraj, Ústecký kraj, Liberecký kraj, Praha </t>
  </si>
  <si>
    <t xml:space="preserve">  Bc. Květoslav Juračka</t>
  </si>
  <si>
    <r>
      <rPr>
        <sz val="10"/>
        <rFont val="Arial"/>
        <family val="2"/>
        <charset val="238"/>
      </rPr>
      <t xml:space="preserve">737 999 004
</t>
    </r>
    <r>
      <rPr>
        <sz val="7"/>
        <rFont val="Arial"/>
        <family val="2"/>
        <charset val="238"/>
      </rPr>
      <t xml:space="preserve">k.juracka@paramont.cz</t>
    </r>
  </si>
  <si>
    <t xml:space="preserve">Brno a Jihomoravský kraj, Olomoucký kraj, Moravskoslezský kraj, Zlínský kraj,  Boskovicko, </t>
  </si>
  <si>
    <t xml:space="preserve">  Robert Chatrný</t>
  </si>
  <si>
    <r>
      <rPr>
        <sz val="10"/>
        <rFont val="Arial"/>
        <family val="2"/>
        <charset val="238"/>
      </rPr>
      <t xml:space="preserve">737 999 006
</t>
    </r>
    <r>
      <rPr>
        <sz val="7"/>
        <rFont val="Arial"/>
        <family val="2"/>
        <charset val="238"/>
      </rPr>
      <t xml:space="preserve">chatrny@paramont.cz</t>
    </r>
  </si>
  <si>
    <t xml:space="preserve">Jihočeský kraj, Benešovsko, Vlašimsko, Pacovsko
Plzeňský kraj, Příbramsko,</t>
  </si>
  <si>
    <t xml:space="preserve">www.paramont.cz</t>
  </si>
  <si>
    <t xml:space="preserve">Objednávkový systém: https://qi.paramont.cz/</t>
  </si>
  <si>
    <t xml:space="preserve">Obchodní zástupce:</t>
  </si>
  <si>
    <t xml:space="preserve">Objednávky:</t>
  </si>
  <si>
    <t xml:space="preserve">info@paramont.cz , 737 999 022</t>
  </si>
  <si>
    <t xml:space="preserve">Poptávky a cenové nabídky:</t>
  </si>
  <si>
    <t xml:space="preserve">poptavky@paramont.cz , 737 999 007</t>
  </si>
  <si>
    <t xml:space="preserve">Fakturace:</t>
  </si>
  <si>
    <t xml:space="preserve">fakturace@paramont.cz , 737 999 000</t>
  </si>
  <si>
    <t xml:space="preserve">Třebíčská 194</t>
  </si>
  <si>
    <t xml:space="preserve">594 01 Velké Meziříčí</t>
  </si>
  <si>
    <t xml:space="preserve">Tel.: 566 520 008</t>
  </si>
  <si>
    <t xml:space="preserve">Mobil.: 737 999 000</t>
  </si>
  <si>
    <t xml:space="preserve">Vnější hliníkové parapety - tažené</t>
  </si>
  <si>
    <t xml:space="preserve">Dekory:</t>
  </si>
  <si>
    <t xml:space="preserve">Skupina 1:</t>
  </si>
  <si>
    <t xml:space="preserve">Komaxit: bílá - RAL 9016, hnědá - RAL 8019, sv.hnědá RAL8003</t>
  </si>
  <si>
    <t xml:space="preserve">Elox: bronz, tmavě hnědá, stříbrná - EV1</t>
  </si>
  <si>
    <t xml:space="preserve">Skupina 2:</t>
  </si>
  <si>
    <t xml:space="preserve">Komaxit: Antracit RAL 7016 </t>
  </si>
  <si>
    <t xml:space="preserve">Síla materiálu je dle hloubky parapetu: 1,2 mm - 3 mm</t>
  </si>
  <si>
    <t xml:space="preserve">Vaše sleva:</t>
  </si>
  <si>
    <t xml:space="preserve">%</t>
  </si>
  <si>
    <t xml:space="preserve">Základní ceník:</t>
  </si>
  <si>
    <t xml:space="preserve">Vaše nákupní cena:</t>
  </si>
  <si>
    <t xml:space="preserve">Formát. materiál</t>
  </si>
  <si>
    <t xml:space="preserve">Tyče (6m)</t>
  </si>
  <si>
    <t xml:space="preserve">Šířka</t>
  </si>
  <si>
    <t xml:space="preserve">Kč/m</t>
  </si>
  <si>
    <t xml:space="preserve">Kč/m </t>
  </si>
  <si>
    <t xml:space="preserve">Skupina 1</t>
  </si>
  <si>
    <t xml:space="preserve">Skupina 2</t>
  </si>
  <si>
    <t xml:space="preserve">Cena za nestandardní odstíny RAL se skládá z ceny parapetů + příplatek za lakování</t>
  </si>
  <si>
    <t xml:space="preserve"> dle záložky „KALKULÁTOR PŘÍPLATKU ZA LAKOVÁNÍ“.</t>
  </si>
  <si>
    <t xml:space="preserve">UPOZORNĚNÍ: U eloxovaných venkovních parapetů je přípustná barevná odchylka odstínu.  </t>
  </si>
  <si>
    <t xml:space="preserve">Cena formátovaného materiálu obsahuje kolmé formátování příčných stran na požadovaný rozměr.</t>
  </si>
  <si>
    <t xml:space="preserve">POVRCH PARAPETŮ NESMÍ PŘIJÍT DO STYKU S VÁPNEM, FASÁDNÍMI BARVAMI A PENETRAČNÍMI NÁTĚRY!</t>
  </si>
  <si>
    <t xml:space="preserve">           Všechny uvedené ceny jsou v Kč bez DPH, franco f. PARAMONT CZ.</t>
  </si>
  <si>
    <t xml:space="preserve">           Vydáním tohoto ceníku ztrácí předešlé na platnosti a to i bez oznámení ze strany f. PARAMONT CZ.</t>
  </si>
  <si>
    <t xml:space="preserve">Vnější hliníkové parapety – ohýbané</t>
  </si>
  <si>
    <t xml:space="preserve">bílá - RAL 9016, hnědá - RAL 8019</t>
  </si>
  <si>
    <t xml:space="preserve">Bronz</t>
  </si>
  <si>
    <t xml:space="preserve">Síla materiálu: 0,8 mm</t>
  </si>
  <si>
    <t xml:space="preserve">-</t>
  </si>
  <si>
    <t xml:space="preserve">Cena  a termín dodání šířek nad 400 mm a ostatních odstínů RAL na vyžádání.</t>
  </si>
  <si>
    <t xml:space="preserve">Vnější pozinkované parapety – ohýbané</t>
  </si>
  <si>
    <t xml:space="preserve">Bílá – mat, hnědá – polomat</t>
  </si>
  <si>
    <t xml:space="preserve">Stříbrná – polomat, antracit – polomat, černá – polomat</t>
  </si>
  <si>
    <t xml:space="preserve">Síla materiálu: 0,75 mm</t>
  </si>
  <si>
    <t xml:space="preserve">Cena  a termín dodání šířek nad 400 mm a ostatních odstínů RAL + dřevodekorů na vyžádání.</t>
  </si>
  <si>
    <t xml:space="preserve"> PLASTOVÉ KRYTKY K VNĚJŠÍM PARAPETŮM</t>
  </si>
  <si>
    <t xml:space="preserve">Vaše sleva :</t>
  </si>
  <si>
    <t xml:space="preserve">Kč/pár</t>
  </si>
  <si>
    <t xml:space="preserve">vyložení </t>
  </si>
  <si>
    <t xml:space="preserve">(mm)</t>
  </si>
  <si>
    <t xml:space="preserve">50-130*</t>
  </si>
  <si>
    <t xml:space="preserve">150-180</t>
  </si>
  <si>
    <t xml:space="preserve">195-240</t>
  </si>
  <si>
    <t xml:space="preserve">260-340</t>
  </si>
  <si>
    <t xml:space="preserve">360-400</t>
  </si>
  <si>
    <t xml:space="preserve">Barva krytek:</t>
  </si>
  <si>
    <t xml:space="preserve">bílá, hnědá, světle hnědá,</t>
  </si>
  <si>
    <t xml:space="preserve">bronz, stříbrná, antracit, černá</t>
  </si>
  <si>
    <t xml:space="preserve">Ceník nadstandardního příslušenství: </t>
  </si>
  <si>
    <t xml:space="preserve">Materiál</t>
  </si>
  <si>
    <t xml:space="preserve">Pevná cena</t>
  </si>
  <si>
    <t xml:space="preserve">Butylové těsnění</t>
  </si>
  <si>
    <t xml:space="preserve">12,90Kč/ks  **</t>
  </si>
  <si>
    <t xml:space="preserve">Těsnící guma (bílá, černá)</t>
  </si>
  <si>
    <t xml:space="preserve">38 Kč/m  **</t>
  </si>
  <si>
    <t xml:space="preserve">Držák parapetu před omítkou - 8604</t>
  </si>
  <si>
    <t xml:space="preserve">54 Kč/ks  **</t>
  </si>
  <si>
    <t xml:space="preserve">Držák parapetu po omítce - 8605</t>
  </si>
  <si>
    <t xml:space="preserve">48 Kč/ks  **</t>
  </si>
  <si>
    <t xml:space="preserve">Šrouby – POZINK   4,2x22/4,2x32 </t>
  </si>
  <si>
    <t xml:space="preserve">1,50/1,60 Kč/ks **</t>
  </si>
  <si>
    <t xml:space="preserve">Krytka šroubu</t>
  </si>
  <si>
    <t xml:space="preserve">0,90 Kč/ks **</t>
  </si>
  <si>
    <t xml:space="preserve">*   - minimální hloubky PVC krytek k vnějším parapetům je 110 mm. PVC krytky </t>
  </si>
  <si>
    <t xml:space="preserve">       na hloubky 50, 70 a 90 mm je nutné při montáži upravit</t>
  </si>
  <si>
    <t xml:space="preserve">** - na ceny nadstandardního příslušenství se nevztahují slevy. </t>
  </si>
  <si>
    <t xml:space="preserve">Všechny uvedené ceny jsou v Kč bez DPH, franco f. PARAMONT CZ.</t>
  </si>
  <si>
    <t xml:space="preserve">Vydáním tohoto ceníku ztrácí předešlé na platnosti a to i bez oznámení ze strany f. PARAMONT CZ.</t>
  </si>
  <si>
    <t xml:space="preserve">Hliníkové krytky k vnějším parapetům</t>
  </si>
  <si>
    <r>
      <rPr>
        <b val="true"/>
        <sz val="10"/>
        <rFont val="Arial"/>
        <family val="2"/>
        <charset val="238"/>
      </rPr>
      <t xml:space="preserve">Odstíny</t>
    </r>
    <r>
      <rPr>
        <sz val="10"/>
        <rFont val="Arial"/>
        <family val="2"/>
        <charset val="238"/>
      </rPr>
      <t xml:space="preserve">:</t>
    </r>
  </si>
  <si>
    <t xml:space="preserve">Krytky pro montáž před (PROM) nebo po omítce (POOM)</t>
  </si>
  <si>
    <t xml:space="preserve">50 – 130</t>
  </si>
  <si>
    <t xml:space="preserve">skladem všechny barvy</t>
  </si>
  <si>
    <t xml:space="preserve">140 – 180</t>
  </si>
  <si>
    <t xml:space="preserve">195 – 240</t>
  </si>
  <si>
    <t xml:space="preserve">260 – 360</t>
  </si>
  <si>
    <t xml:space="preserve">380 – 400</t>
  </si>
  <si>
    <t xml:space="preserve">NOVINKY</t>
  </si>
  <si>
    <t xml:space="preserve">skladem bílá, hnědá antracit</t>
  </si>
  <si>
    <t xml:space="preserve">441 – 500</t>
  </si>
  <si>
    <t xml:space="preserve">surový bez PÚ – skladem</t>
  </si>
  <si>
    <t xml:space="preserve">501 – 600</t>
  </si>
  <si>
    <t xml:space="preserve">601 – 700</t>
  </si>
  <si>
    <t xml:space="preserve">surový bez PÚ – termín na dotaz</t>
  </si>
  <si>
    <t xml:space="preserve">701 – 800</t>
  </si>
  <si>
    <t xml:space="preserve">Balkónová krytka */**</t>
  </si>
  <si>
    <t xml:space="preserve">Vyložení (mm)</t>
  </si>
  <si>
    <t xml:space="preserve">Kč/ks</t>
  </si>
  <si>
    <t xml:space="preserve">* prodej po kusech, při objednávce nutno specifikovat stranu LEVÁ / PRAVÁ</t>
  </si>
  <si>
    <t xml:space="preserve">**k dispozici pouze v odstínech RAL (předpokládaná dostupnost eloxovaných odstínů od 4/24)</t>
  </si>
  <si>
    <t xml:space="preserve">Hliníkové příslušenství k vnějším parapetům</t>
  </si>
  <si>
    <t xml:space="preserve">H – spojky (do roviny)</t>
  </si>
  <si>
    <t xml:space="preserve">R – spojky (pro vnitřní a venkovní rohy)</t>
  </si>
  <si>
    <t xml:space="preserve">195 – 360</t>
  </si>
  <si>
    <t xml:space="preserve">Možnost výroby atypických spojek – cena na dotaz</t>
  </si>
  <si>
    <t xml:space="preserve">Opravné fixy na parapety, okna a dveře</t>
  </si>
  <si>
    <t xml:space="preserve">TYP</t>
  </si>
  <si>
    <t xml:space="preserve">DEKOR</t>
  </si>
  <si>
    <t xml:space="preserve">KČ/KS</t>
  </si>
  <si>
    <t xml:space="preserve">opravný fix na LAK</t>
  </si>
  <si>
    <t xml:space="preserve">Bílá RAL 9016</t>
  </si>
  <si>
    <t xml:space="preserve">229*</t>
  </si>
  <si>
    <t xml:space="preserve">Hnědá RAL 8019</t>
  </si>
  <si>
    <t xml:space="preserve">277*</t>
  </si>
  <si>
    <t xml:space="preserve">Sv.hnědá RAL 8003</t>
  </si>
  <si>
    <t xml:space="preserve">Bílá RAL 9010</t>
  </si>
  <si>
    <t xml:space="preserve">Stříbrná RAL 9006</t>
  </si>
  <si>
    <t xml:space="preserve">Černá RAL 9005</t>
  </si>
  <si>
    <t xml:space="preserve">Antracit RAL 7016</t>
  </si>
  <si>
    <t xml:space="preserve">opravný fix na fóliované a PVC povrchy</t>
  </si>
  <si>
    <t xml:space="preserve">Bílá / mramor RAL 9003</t>
  </si>
  <si>
    <t xml:space="preserve">Zlatý dub</t>
  </si>
  <si>
    <t xml:space="preserve">Buk</t>
  </si>
  <si>
    <t xml:space="preserve">Winchester</t>
  </si>
  <si>
    <t xml:space="preserve">Třešeň RAL 8003</t>
  </si>
  <si>
    <t xml:space="preserve">Tmavý dub</t>
  </si>
  <si>
    <t xml:space="preserve">Ořech</t>
  </si>
  <si>
    <t xml:space="preserve">Alux DB</t>
  </si>
  <si>
    <t xml:space="preserve">*  Skladem</t>
  </si>
  <si>
    <t xml:space="preserve">K dispozici přes 300 dalších dekorů – dostupnost a cena na dotaz</t>
  </si>
  <si>
    <t xml:space="preserve">Lemy – přechodový plech</t>
  </si>
  <si>
    <t xml:space="preserve">LEM 1 – SPODNÍ</t>
  </si>
  <si>
    <t xml:space="preserve">barva bílá (skladem)</t>
  </si>
  <si>
    <t xml:space="preserve">barva hnědá (skladem)</t>
  </si>
  <si>
    <t xml:space="preserve">barva přírodní (skladem)</t>
  </si>
  <si>
    <r>
      <rPr>
        <sz val="12"/>
        <rFont val="Arial"/>
        <family val="2"/>
        <charset val="238"/>
      </rPr>
      <t xml:space="preserve">120</t>
    </r>
    <r>
      <rPr>
        <vertAlign val="superscript"/>
        <sz val="12"/>
        <rFont val="Arial"/>
        <family val="2"/>
        <charset val="238"/>
      </rPr>
      <t xml:space="preserve">o</t>
    </r>
  </si>
  <si>
    <t xml:space="preserve">barva</t>
  </si>
  <si>
    <t xml:space="preserve">Cena: 56 Kč/m</t>
  </si>
  <si>
    <t xml:space="preserve">Prodej po celých tyčích - délka tyče 4m</t>
  </si>
  <si>
    <t xml:space="preserve">LEM 2 - HORNÍ</t>
  </si>
  <si>
    <r>
      <rPr>
        <sz val="12"/>
        <rFont val="Arial"/>
        <family val="2"/>
        <charset val="238"/>
      </rPr>
      <t xml:space="preserve">                       150</t>
    </r>
    <r>
      <rPr>
        <vertAlign val="superscript"/>
        <sz val="12"/>
        <rFont val="Arial"/>
        <family val="2"/>
        <charset val="238"/>
      </rPr>
      <t xml:space="preserve">o</t>
    </r>
    <r>
      <rPr>
        <sz val="12"/>
        <rFont val="Arial"/>
        <family val="2"/>
        <charset val="238"/>
      </rPr>
      <t xml:space="preserve">-160</t>
    </r>
    <r>
      <rPr>
        <vertAlign val="superscript"/>
        <sz val="12"/>
        <rFont val="Arial"/>
        <family val="2"/>
        <charset val="238"/>
      </rPr>
      <t xml:space="preserve">o</t>
    </r>
  </si>
  <si>
    <t xml:space="preserve">Cena:65 Kč/m</t>
  </si>
  <si>
    <t xml:space="preserve">Vnitřní dřevotřískové parapety - PARAMONT</t>
  </si>
  <si>
    <t xml:space="preserve">Skladové dekory:</t>
  </si>
  <si>
    <t xml:space="preserve">SKUPINA 1:</t>
  </si>
  <si>
    <t xml:space="preserve">bílá, carrera , šedá uni , buk , olše , sv.dub ,</t>
  </si>
  <si>
    <t xml:space="preserve">třešeň, tm.dub , zl.dub , tm.ořech</t>
  </si>
  <si>
    <t xml:space="preserve">SKUPINA 2:</t>
  </si>
  <si>
    <t xml:space="preserve">javor, onyx, kraket, mahagon</t>
  </si>
  <si>
    <t xml:space="preserve">SKUPINA 3:</t>
  </si>
  <si>
    <t xml:space="preserve">antracit a stříbrná </t>
  </si>
  <si>
    <t xml:space="preserve">SKUPINA 4:</t>
  </si>
  <si>
    <t xml:space="preserve">dub grónský, bříza bílá, dub šedý</t>
  </si>
  <si>
    <t xml:space="preserve">Síla materiálu je 19 mm</t>
  </si>
  <si>
    <t xml:space="preserve">Formát. Materiál Kč/m</t>
  </si>
  <si>
    <t xml:space="preserve">Skupina 3</t>
  </si>
  <si>
    <t xml:space="preserve">Skupina 4</t>
  </si>
  <si>
    <t xml:space="preserve">Tyče (4,2m) Kč/m</t>
  </si>
  <si>
    <t xml:space="preserve">Plastové krytky</t>
  </si>
  <si>
    <t xml:space="preserve">Kč</t>
  </si>
  <si>
    <t xml:space="preserve">200 mm</t>
  </si>
  <si>
    <t xml:space="preserve">pár</t>
  </si>
  <si>
    <t xml:space="preserve">600 mm (oboustranná)</t>
  </si>
  <si>
    <t xml:space="preserve">ks</t>
  </si>
  <si>
    <t xml:space="preserve">H-R-SPOJ</t>
  </si>
  <si>
    <t xml:space="preserve">59,4 Kč/ks</t>
  </si>
  <si>
    <t xml:space="preserve">Možnost lemování – ceník viz vícepráce</t>
  </si>
  <si>
    <t xml:space="preserve">Upozornění:</t>
  </si>
  <si>
    <r>
      <rPr>
        <b val="true"/>
        <sz val="10"/>
        <rFont val="Arial"/>
        <family val="2"/>
        <charset val="238"/>
      </rPr>
      <t xml:space="preserve">Odběr parapetů o šířkách 800mm a 1000mm u všech barev bude platit tato podmínka - </t>
    </r>
    <r>
      <rPr>
        <b val="true"/>
        <u val="single"/>
        <sz val="10"/>
        <rFont val="Arial"/>
        <family val="2"/>
        <charset val="238"/>
      </rPr>
      <t xml:space="preserve">při délce více jak 2 metry odběr pouze celé tyče nebo včetně zbytku. 
</t>
    </r>
  </si>
  <si>
    <t xml:space="preserve">Příplatek za zúžení z výrobní šířky na přesnou šířku – 5 Kč / bm</t>
  </si>
  <si>
    <t xml:space="preserve">              Obchodní zástupce:</t>
  </si>
  <si>
    <t xml:space="preserve">              Objednávky:</t>
  </si>
  <si>
    <t xml:space="preserve">info@paramont.cz, 737 999 022</t>
  </si>
  <si>
    <t xml:space="preserve">              Poptávky a CN :</t>
  </si>
  <si>
    <t xml:space="preserve">              Fakturace:</t>
  </si>
  <si>
    <t xml:space="preserve">fakturace@paramont.cz ,737 999 000</t>
  </si>
  <si>
    <t xml:space="preserve">               Všechny uvedené ceny jsou v Kč bez DPH, franco f. PARAMONT CZ.</t>
  </si>
  <si>
    <t xml:space="preserve">               Vydáním tohoto ceníku ztrácí předešlé na platnosti a to i bez oznámení ze strany f. PARAMONT CZ.</t>
  </si>
  <si>
    <r>
      <rPr>
        <b val="true"/>
        <sz val="16"/>
        <rFont val="Arial"/>
        <family val="2"/>
        <charset val="238"/>
      </rPr>
      <t xml:space="preserve">              V</t>
    </r>
    <r>
      <rPr>
        <b val="true"/>
        <u val="single"/>
        <sz val="16"/>
        <rFont val="Arial"/>
        <family val="2"/>
        <charset val="238"/>
      </rPr>
      <t xml:space="preserve">nitřní dřevotřískové parapety - PN - bez nosu</t>
    </r>
  </si>
  <si>
    <t xml:space="preserve">Dekor : bílá  (skladem)</t>
  </si>
  <si>
    <t xml:space="preserve"> %</t>
  </si>
  <si>
    <t xml:space="preserve">Tyče (4,2m)</t>
  </si>
  <si>
    <t xml:space="preserve">Ceny ostatních dekorů z kolekce DTD parapetů budou naceňovány individuálně, </t>
  </si>
  <si>
    <t xml:space="preserve">s termínem dodání 3 – 6 týdnů.</t>
  </si>
  <si>
    <r>
      <rPr>
        <b val="true"/>
        <sz val="10"/>
        <color rgb="FF000000"/>
        <rFont val="Arial"/>
        <family val="2"/>
        <charset val="238"/>
      </rPr>
      <t xml:space="preserve">U parapetu o šířce 800mm platí podmínka - </t>
    </r>
    <r>
      <rPr>
        <b val="true"/>
        <u val="single"/>
        <sz val="10"/>
        <color rgb="FF000000"/>
        <rFont val="Arial"/>
        <family val="2"/>
        <charset val="238"/>
      </rPr>
      <t xml:space="preserve">při délce více jak 2 metry</t>
    </r>
  </si>
  <si>
    <t xml:space="preserve">odběr pouze celé tyče nebo včetně zbytku</t>
  </si>
  <si>
    <t xml:space="preserve">Cena formátovaného materiálu obsahuje kolmé formátování příčných i podélných</t>
  </si>
  <si>
    <t xml:space="preserve">stran na požadovaný rozměr.</t>
  </si>
  <si>
    <t xml:space="preserve">poptavky@paramont.cz , 737999007</t>
  </si>
  <si>
    <t xml:space="preserve">  Všechny uvedené ceny jsou v Kč bez DPH, franco f. PARAMONT CZ.</t>
  </si>
  <si>
    <t xml:space="preserve">  Vydáním tohoto ceníku ztrácí předešlé na platnosti a to i bez oznámení ze strany f. PARAMONT CZ.</t>
  </si>
  <si>
    <t xml:space="preserve">Vnitřní plastové parapety</t>
  </si>
  <si>
    <t xml:space="preserve">REHAU – PREMIUM</t>
  </si>
  <si>
    <t xml:space="preserve">Dekory : bílá , mramor , zlatý dub, antracit</t>
  </si>
  <si>
    <t xml:space="preserve">Formátovaný materiál</t>
  </si>
  <si>
    <t xml:space="preserve">Bílá</t>
  </si>
  <si>
    <t xml:space="preserve">Mramor</t>
  </si>
  <si>
    <t xml:space="preserve">zl.dub, antracit</t>
  </si>
  <si>
    <t xml:space="preserve">Tyč ( 6 m)</t>
  </si>
  <si>
    <t xml:space="preserve">Tyč (6 m)</t>
  </si>
  <si>
    <t xml:space="preserve">Příslušenství</t>
  </si>
  <si>
    <t xml:space="preserve">Délka 600mm</t>
  </si>
  <si>
    <t xml:space="preserve">Plastová krytka oboustranná</t>
  </si>
  <si>
    <r>
      <rPr>
        <sz val="10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R-H-SPOJ   </t>
    </r>
  </si>
  <si>
    <t xml:space="preserve"> R-H-SPOJ</t>
  </si>
  <si>
    <t xml:space="preserve">Cena formátovaného materiálu obsahuje kolmé formátování </t>
  </si>
  <si>
    <t xml:space="preserve">příčných  stran na požadovaný rozměr.</t>
  </si>
  <si>
    <t xml:space="preserve">Vnitřní komůrkové plastové parapety – COMFORT</t>
  </si>
  <si>
    <t xml:space="preserve">- skupina 1:</t>
  </si>
  <si>
    <t xml:space="preserve">bílá</t>
  </si>
  <si>
    <t xml:space="preserve">- skupina 2:</t>
  </si>
  <si>
    <t xml:space="preserve">mramor, zlatý dub, buk, ořech, antracit</t>
  </si>
  <si>
    <t xml:space="preserve">- skupina 3:</t>
  </si>
  <si>
    <t xml:space="preserve">stříbrná, třešeň, tmavý dub, winchester, alux DB 703</t>
  </si>
  <si>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R-H-SPOJ </t>
    </r>
  </si>
  <si>
    <t xml:space="preserve">Vnitřní komůrkové plastové parapety - GLOBAL</t>
  </si>
  <si>
    <r>
      <rPr>
        <sz val="11"/>
        <rFont val="Arial"/>
        <family val="2"/>
        <charset val="238"/>
      </rPr>
      <t xml:space="preserve">                   Dekory: bílá, mramor, zl. dub, buk – </t>
    </r>
    <r>
      <rPr>
        <b val="true"/>
        <sz val="11"/>
        <rFont val="Arial"/>
        <family val="2"/>
        <charset val="238"/>
      </rPr>
      <t xml:space="preserve">dočasně nedostupný</t>
    </r>
  </si>
  <si>
    <t xml:space="preserve">Mramor, zl.dub,buk</t>
  </si>
  <si>
    <r>
      <rPr>
        <sz val="10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R-H-SPOJ     180/150 A 90/135</t>
    </r>
  </si>
  <si>
    <t xml:space="preserve">R-H-SPOJ     180/150 A 90/135</t>
  </si>
  <si>
    <t xml:space="preserve">tel./fax : 566 520 008</t>
  </si>
  <si>
    <t xml:space="preserve">tel.:       566 520 360</t>
  </si>
  <si>
    <t xml:space="preserve">Renovační plastové parapety</t>
  </si>
  <si>
    <t xml:space="preserve">Dekory: bílá, mramor, zlatý dub, ořech, stříbrná, dub bílý, winchester</t>
  </si>
  <si>
    <t xml:space="preserve">Tloušťka: 8 mm</t>
  </si>
  <si>
    <t xml:space="preserve">Výška nosu 63 mm</t>
  </si>
  <si>
    <t xml:space="preserve">na vyžádání</t>
  </si>
  <si>
    <t xml:space="preserve">Krytka univerzální 520 mm </t>
  </si>
  <si>
    <t xml:space="preserve">příčných stran na požadovaný rozměr.</t>
  </si>
  <si>
    <t xml:space="preserve">Kalkulátor příplatku za lakování tažených parapetů – maloobchod</t>
  </si>
  <si>
    <t xml:space="preserve">plocha 1bm z obou stran</t>
  </si>
  <si>
    <t xml:space="preserve">objednávka bm</t>
  </si>
  <si>
    <t xml:space="preserve">objednávka m2</t>
  </si>
  <si>
    <t xml:space="preserve">cena za zakázku do 3 m2</t>
  </si>
  <si>
    <t xml:space="preserve">Celá zakázka m2</t>
  </si>
  <si>
    <t xml:space="preserve">cena lakování za m2 nad 3 m2</t>
  </si>
  <si>
    <t xml:space="preserve">cena zakázky nad 3 m2</t>
  </si>
  <si>
    <t xml:space="preserve">objem nad 3 m2</t>
  </si>
  <si>
    <t xml:space="preserve">Krytka</t>
  </si>
  <si>
    <t xml:space="preserve">páry</t>
  </si>
  <si>
    <t xml:space="preserve">Spojka</t>
  </si>
  <si>
    <t xml:space="preserve">Cena za zakázku:</t>
  </si>
  <si>
    <t xml:space="preserve">Orientační ceník montáže + víceprací – maloobchod</t>
  </si>
  <si>
    <t xml:space="preserve">Práce</t>
  </si>
  <si>
    <t xml:space="preserve">jednotka</t>
  </si>
  <si>
    <t xml:space="preserve">cena za jednotku</t>
  </si>
  <si>
    <t xml:space="preserve">montáž</t>
  </si>
  <si>
    <t xml:space="preserve">bm</t>
  </si>
  <si>
    <t xml:space="preserve">doprava</t>
  </si>
  <si>
    <t xml:space="preserve">km</t>
  </si>
  <si>
    <t xml:space="preserve">montáž spoje</t>
  </si>
  <si>
    <t xml:space="preserve">nepravidelné zúžení</t>
  </si>
  <si>
    <t xml:space="preserve">výřez</t>
  </si>
  <si>
    <t xml:space="preserve">Výřez pro mřížku</t>
  </si>
  <si>
    <t xml:space="preserve">Mřížka</t>
  </si>
  <si>
    <t xml:space="preserve">na dotaz*</t>
  </si>
  <si>
    <t xml:space="preserve">Lemování</t>
  </si>
  <si>
    <t xml:space="preserve">2x hrana parapetu</t>
  </si>
  <si>
    <t xml:space="preserve">Lemovka (volně)</t>
  </si>
  <si>
    <t xml:space="preserve">* - poptávka na mřížky musí obsahovat požadovaný rozměr, barvu a počet kusů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</si>
</sst>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"/>
    <numFmt numFmtId="166" formatCode="#,##0.0"/>
    <numFmt numFmtId="167" formatCode="_-* #,##0.00\ _K_č_-;\-* #,##0.00\ _K_č_-;_-* \-?\ _K_č_-;_-@_-"/>
    <numFmt numFmtId="168" formatCode="0.00"/>
    <numFmt numFmtId="169" formatCode="_-* #,##0.0\ _K_č_-;\-* #,##0.0\ _K_č_-;_-* \-?\ _K_č_-;_-@_-"/>
    <numFmt numFmtId="170" formatCode="#,##0.00;\-#,##0.00"/>
    <numFmt numFmtId="171" formatCode="#,##0.00\ _K_č"/>
    <numFmt numFmtId="172" formatCode="#,##0"/>
    <numFmt numFmtId="173" formatCode="@"/>
    <numFmt numFmtId="174" formatCode="#,##0\ _K_č"/>
    <numFmt numFmtId="175" formatCode="0.0"/>
    <numFmt numFmtId="176" formatCode="#,##0.00"/>
    <numFmt numFmtId="177" formatCode="General"/>
  </numFmts>
  <fonts count="7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7"/>
      <name val="Arial"/>
      <family val="2"/>
      <charset val="238"/>
    </font>
    <font>
      <b val="true"/>
      <sz val="28"/>
      <name val="Arial"/>
      <family val="2"/>
      <charset val="238"/>
    </font>
    <font>
      <sz val="26"/>
      <name val="Arial"/>
      <family val="2"/>
      <charset val="238"/>
    </font>
    <font>
      <sz val="14"/>
      <name val="Arial"/>
      <family val="2"/>
      <charset val="238"/>
    </font>
    <font>
      <b val="true"/>
      <sz val="10"/>
      <name val="Arial"/>
      <family val="2"/>
      <charset val="238"/>
    </font>
    <font>
      <sz val="26"/>
      <color rgb="FF0000FF"/>
      <name val="Arial"/>
      <family val="2"/>
      <charset val="238"/>
    </font>
    <font>
      <sz val="15"/>
      <name val="Arial"/>
      <family val="2"/>
      <charset val="238"/>
    </font>
    <font>
      <b val="true"/>
      <sz val="11"/>
      <name val="Arial"/>
      <family val="2"/>
      <charset val="238"/>
    </font>
    <font>
      <sz val="10"/>
      <color rgb="FF0000FF"/>
      <name val="Arial"/>
      <family val="0"/>
      <charset val="238"/>
    </font>
    <font>
      <sz val="12"/>
      <name val="Arial"/>
      <family val="2"/>
      <charset val="238"/>
    </font>
    <font>
      <b val="true"/>
      <u val="single"/>
      <sz val="10"/>
      <color rgb="FF0000FF"/>
      <name val="Arial"/>
      <family val="2"/>
      <charset val="238"/>
    </font>
    <font>
      <u val="single"/>
      <sz val="10"/>
      <color rgb="FF0000FF"/>
      <name val="Arial"/>
      <family val="2"/>
      <charset val="238"/>
    </font>
    <font>
      <b val="true"/>
      <u val="single"/>
      <sz val="16"/>
      <name val="Arial"/>
      <family val="2"/>
      <charset val="238"/>
    </font>
    <font>
      <b val="true"/>
      <u val="single"/>
      <sz val="12"/>
      <name val="Arial"/>
      <family val="2"/>
      <charset val="238"/>
    </font>
    <font>
      <b val="true"/>
      <sz val="10"/>
      <name val="Arial"/>
      <family val="0"/>
      <charset val="238"/>
    </font>
    <font>
      <sz val="8"/>
      <name val="Arial"/>
      <family val="0"/>
      <charset val="238"/>
    </font>
    <font>
      <sz val="10"/>
      <name val="Arial Tur"/>
      <family val="2"/>
      <charset val="238"/>
    </font>
    <font>
      <sz val="11"/>
      <name val="Arial"/>
      <family val="0"/>
      <charset val="238"/>
    </font>
    <font>
      <sz val="9"/>
      <name val="Arial"/>
      <family val="2"/>
      <charset val="238"/>
    </font>
    <font>
      <sz val="9"/>
      <name val="Arial"/>
      <family val="0"/>
      <charset val="238"/>
    </font>
    <font>
      <sz val="11"/>
      <name val="Arial"/>
      <family val="2"/>
      <charset val="238"/>
    </font>
    <font>
      <b val="true"/>
      <u val="single"/>
      <sz val="14"/>
      <name val="Arial"/>
      <family val="2"/>
      <charset val="238"/>
    </font>
    <font>
      <u val="single"/>
      <sz val="10"/>
      <name val="Arial"/>
      <family val="2"/>
      <charset val="238"/>
    </font>
    <font>
      <sz val="12"/>
      <name val="Times New Roman"/>
      <family val="1"/>
      <charset val="238"/>
    </font>
    <font>
      <b val="true"/>
      <sz val="10"/>
      <name val="Arial CE"/>
      <family val="2"/>
      <charset val="238"/>
    </font>
    <font>
      <sz val="10"/>
      <name val="Arial CE"/>
      <family val="2"/>
      <charset val="238"/>
    </font>
    <font>
      <b val="true"/>
      <sz val="12"/>
      <name val="Arial"/>
      <family val="2"/>
      <charset val="238"/>
    </font>
    <font>
      <b val="true"/>
      <sz val="14"/>
      <name val="Arial"/>
      <family val="2"/>
      <charset val="238"/>
    </font>
    <font>
      <b val="true"/>
      <u val="single"/>
      <sz val="13"/>
      <name val="Arial"/>
      <family val="2"/>
      <charset val="238"/>
    </font>
    <font>
      <sz val="8"/>
      <name val="Arial"/>
      <family val="2"/>
      <charset val="238"/>
    </font>
    <font>
      <sz val="10.5"/>
      <name val="Arial"/>
      <family val="2"/>
      <charset val="238"/>
    </font>
    <font>
      <sz val="10"/>
      <color rgb="FF0000FF"/>
      <name val="Arial"/>
      <family val="2"/>
      <charset val="238"/>
    </font>
    <font>
      <b val="true"/>
      <sz val="12"/>
      <name val="Times New Roman"/>
      <family val="1"/>
      <charset val="238"/>
    </font>
    <font>
      <sz val="10"/>
      <name val="Arial CE"/>
      <family val="0"/>
      <charset val="238"/>
    </font>
    <font>
      <b val="true"/>
      <sz val="10"/>
      <name val="Arial CE"/>
      <family val="0"/>
      <charset val="238"/>
    </font>
    <font>
      <b val="true"/>
      <sz val="9"/>
      <name val="Arial CE"/>
      <family val="0"/>
      <charset val="238"/>
    </font>
    <font>
      <b val="true"/>
      <u val="double"/>
      <sz val="12"/>
      <name val="Arial"/>
      <family val="2"/>
      <charset val="238"/>
    </font>
    <font>
      <sz val="8"/>
      <name val="Arial CE"/>
      <family val="2"/>
      <charset val="238"/>
    </font>
    <font>
      <u val="double"/>
      <sz val="10"/>
      <name val="Arial"/>
      <family val="2"/>
      <charset val="238"/>
    </font>
    <font>
      <b val="true"/>
      <u val="single"/>
      <sz val="11"/>
      <name val="Arial"/>
      <family val="2"/>
      <charset val="238"/>
    </font>
    <font>
      <b val="true"/>
      <u val="single"/>
      <sz val="24"/>
      <name val="Times New Roman"/>
      <family val="1"/>
      <charset val="238"/>
    </font>
    <font>
      <b val="true"/>
      <sz val="15"/>
      <name val="Arial"/>
      <family val="2"/>
      <charset val="238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vertAlign val="superscript"/>
      <sz val="12"/>
      <name val="Arial"/>
      <family val="2"/>
      <charset val="238"/>
    </font>
    <font>
      <b val="true"/>
      <sz val="13"/>
      <name val="Arial"/>
      <family val="2"/>
      <charset val="238"/>
    </font>
    <font>
      <b val="true"/>
      <u val="single"/>
      <sz val="10"/>
      <color rgb="FF000099"/>
      <name val="Arial"/>
      <family val="2"/>
      <charset val="238"/>
    </font>
    <font>
      <b val="true"/>
      <u val="single"/>
      <sz val="11"/>
      <color rgb="FF000099"/>
      <name val="Arial"/>
      <family val="2"/>
      <charset val="238"/>
    </font>
    <font>
      <b val="true"/>
      <sz val="10.5"/>
      <name val="Arial"/>
      <family val="2"/>
      <charset val="238"/>
    </font>
    <font>
      <b val="true"/>
      <u val="single"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 val="true"/>
      <sz val="10"/>
      <color rgb="FF0000FF"/>
      <name val="Arial"/>
      <family val="2"/>
      <charset val="238"/>
    </font>
    <font>
      <b val="true"/>
      <sz val="8"/>
      <color rgb="FF0000FF"/>
      <name val="Arial"/>
      <family val="2"/>
      <charset val="238"/>
    </font>
    <font>
      <sz val="8"/>
      <color rgb="FF000000"/>
      <name val="Arial"/>
      <family val="2"/>
      <charset val="238"/>
    </font>
    <font>
      <u val="single"/>
      <sz val="10"/>
      <color rgb="FF0000FF"/>
      <name val="Arial"/>
      <family val="0"/>
      <charset val="238"/>
    </font>
    <font>
      <b val="true"/>
      <sz val="16"/>
      <name val="Arial"/>
      <family val="2"/>
      <charset val="238"/>
    </font>
    <font>
      <sz val="14"/>
      <name val="Arial"/>
      <family val="0"/>
      <charset val="238"/>
    </font>
    <font>
      <b val="true"/>
      <sz val="11"/>
      <name val="Arial"/>
      <family val="0"/>
      <charset val="238"/>
    </font>
    <font>
      <sz val="10"/>
      <color rgb="FF800000"/>
      <name val="Arial"/>
      <family val="0"/>
      <charset val="238"/>
    </font>
    <font>
      <b val="true"/>
      <u val="single"/>
      <sz val="10"/>
      <color rgb="FF000000"/>
      <name val="Arial"/>
      <family val="2"/>
      <charset val="238"/>
    </font>
    <font>
      <sz val="12"/>
      <name val="Arial"/>
      <family val="0"/>
      <charset val="238"/>
    </font>
    <font>
      <b val="true"/>
      <sz val="26"/>
      <name val="Arial"/>
      <family val="2"/>
      <charset val="238"/>
    </font>
    <font>
      <b val="true"/>
      <sz val="9"/>
      <name val="Arial"/>
      <family val="0"/>
      <charset val="238"/>
    </font>
    <font>
      <sz val="9"/>
      <name val="Arial"/>
      <family val="0"/>
      <charset val="129"/>
    </font>
    <font>
      <sz val="10"/>
      <name val="Arial"/>
      <family val="0"/>
      <charset val="129"/>
    </font>
    <font>
      <b val="true"/>
      <sz val="9"/>
      <name val="Arial"/>
      <family val="2"/>
      <charset val="238"/>
    </font>
    <font>
      <b val="true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200"/>
      </patternFill>
    </fill>
    <fill>
      <patternFill patternType="solid">
        <fgColor rgb="FFFFFF99"/>
        <bgColor rgb="FFFFFFA6"/>
      </patternFill>
    </fill>
    <fill>
      <patternFill patternType="solid">
        <fgColor rgb="FFFFFFA6"/>
        <bgColor rgb="FFFFFF99"/>
      </patternFill>
    </fill>
    <fill>
      <patternFill patternType="solid">
        <fgColor rgb="FFFFF200"/>
        <bgColor rgb="FFFFFF00"/>
      </patternFill>
    </fill>
    <fill>
      <patternFill patternType="solid">
        <fgColor rgb="FFDDDDDD"/>
        <bgColor rgb="FFCCFFCC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hair"/>
      <right style="hair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hair"/>
      <right/>
      <top style="thin"/>
      <bottom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thin"/>
      <right style="thin"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8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2" borderId="21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2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0" fillId="0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2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3" borderId="2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0" fillId="3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" fillId="0" borderId="13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2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13" fillId="0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2" borderId="2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2" borderId="2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2" borderId="2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2" borderId="2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2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3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0" borderId="3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3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3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3" borderId="3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3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0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0" borderId="36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bottom" textRotation="0" wrapText="true" indent="0" shrinkToFit="false"/>
      <protection locked="true" hidden="tru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2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29" fillId="2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3" fillId="2" borderId="3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29" fillId="0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3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29" fillId="0" borderId="33" xfId="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8" fontId="29" fillId="0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3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4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34" fillId="0" borderId="3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4" fillId="0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4" fillId="0" borderId="2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5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2" borderId="23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36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2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2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2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38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0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3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38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3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3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2" borderId="23" xfId="0" applyFont="true" applyBorder="true" applyAlignment="true" applyProtection="true">
      <alignment horizontal="center" vertical="center" textRotation="90" wrapText="false" indent="0" shrinkToFit="false"/>
      <protection locked="true" hidden="true"/>
    </xf>
    <xf numFmtId="165" fontId="38" fillId="4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38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3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37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3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3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38" fillId="0" borderId="0" xfId="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0" borderId="3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3" fillId="0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4" fillId="0" borderId="2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1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0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0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4" fillId="0" borderId="37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8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true"/>
    </xf>
    <xf numFmtId="164" fontId="45" fillId="0" borderId="22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6" fillId="0" borderId="2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4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46" fillId="0" borderId="2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7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1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8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5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24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73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0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3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6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5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5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2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2" borderId="4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2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4" fontId="0" fillId="0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5" fontId="0" fillId="0" borderId="23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75" fontId="0" fillId="0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3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4" fontId="0" fillId="3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5" fontId="0" fillId="3" borderId="23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75" fontId="33" fillId="0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5" fontId="33" fillId="3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0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5" fontId="0" fillId="0" borderId="23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65" fontId="0" fillId="0" borderId="0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76" fontId="0" fillId="0" borderId="23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23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true" hidden="true"/>
    </xf>
    <xf numFmtId="171" fontId="0" fillId="0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1" fontId="0" fillId="0" borderId="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3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37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5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4" fillId="0" borderId="3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0" borderId="13" xfId="0" applyFont="true" applyBorder="true" applyAlignment="true" applyProtection="true">
      <alignment horizontal="general" vertical="top" textRotation="0" wrapText="false" indent="0" shrinkToFit="false"/>
      <protection locked="false" hidden="true"/>
    </xf>
    <xf numFmtId="164" fontId="55" fillId="0" borderId="1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56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7" fillId="0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4" fillId="0" borderId="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58" fillId="0" borderId="0" xfId="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4" fontId="59" fillId="0" borderId="0" xfId="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4" fontId="54" fillId="0" borderId="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5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7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4" fillId="0" borderId="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60" fillId="0" borderId="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54" fillId="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54" fillId="0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60" fillId="0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57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7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4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0" fillId="0" borderId="5" xfId="0" applyFont="false" applyBorder="true" applyAlignment="true" applyProtection="true">
      <alignment horizontal="general" vertical="top" textRotation="0" wrapText="false" indent="0" shrinkToFit="false"/>
      <protection locked="true" hidden="true"/>
    </xf>
    <xf numFmtId="164" fontId="61" fillId="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2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44" xfId="0" applyFont="false" applyBorder="true" applyAlignment="true" applyProtection="true">
      <alignment horizontal="general" vertical="bottom" textRotation="0" wrapText="true" indent="0" shrinkToFit="false"/>
      <protection locked="true" hidden="true"/>
    </xf>
    <xf numFmtId="164" fontId="23" fillId="2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2" borderId="2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" fillId="2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" fillId="2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" fillId="2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" fillId="2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" fillId="2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" fillId="2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0" borderId="5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0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3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3" borderId="5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3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" fillId="3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" fillId="3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1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67" fillId="0" borderId="15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" fillId="0" borderId="15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1" fillId="0" borderId="17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5" fillId="0" borderId="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2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8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55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58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0" fillId="2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2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6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6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6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2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2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2" borderId="6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2" borderId="65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65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2" borderId="55" xfId="0" applyFont="false" applyBorder="true" applyAlignment="true" applyProtection="true">
      <alignment horizontal="general" vertical="bottom" textRotation="0" wrapText="true" indent="0" shrinkToFit="false"/>
      <protection locked="true" hidden="true"/>
    </xf>
    <xf numFmtId="164" fontId="0" fillId="2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6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69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67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2" borderId="7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6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3" fillId="2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3" fillId="0" borderId="2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0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33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8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6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33" fillId="0" borderId="6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4" fillId="0" borderId="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5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0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4" fillId="0" borderId="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2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6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0" fillId="0" borderId="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52" fillId="0" borderId="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0" borderId="37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8" fillId="5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5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0" fillId="5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4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3" borderId="6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3" borderId="65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3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5" xfId="0" applyFont="false" applyBorder="true" applyAlignment="true" applyProtection="true">
      <alignment horizontal="general" vertical="bottom" textRotation="0" wrapText="true" indent="0" shrinkToFit="false"/>
      <protection locked="true" hidden="true"/>
    </xf>
    <xf numFmtId="164" fontId="0" fillId="5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19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0" borderId="6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6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3" borderId="59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3" borderId="6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5" borderId="7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5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33" fillId="0" borderId="6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6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7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0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2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3" fillId="0" borderId="3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3" fillId="0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3" fillId="0" borderId="2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2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23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0" fillId="6" borderId="23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0" fillId="6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7" fontId="0" fillId="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23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3" fillId="6" borderId="23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77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7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0" fillId="0" borderId="4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2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" fillId="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" fillId="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3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73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3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A6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7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80.jpe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81.jpe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82.jpe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83.jpe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84.jpe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85.jpeg"/><Relationship Id="rId2" Type="http://schemas.openxmlformats.org/officeDocument/2006/relationships/image" Target="../media/image86.jpe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87.jpe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88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8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9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0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71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72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3.jpeg"/><Relationship Id="rId2" Type="http://schemas.openxmlformats.org/officeDocument/2006/relationships/image" Target="../media/image74.jpeg"/><Relationship Id="rId3" Type="http://schemas.openxmlformats.org/officeDocument/2006/relationships/image" Target="../media/image75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6.jpeg"/><Relationship Id="rId2" Type="http://schemas.openxmlformats.org/officeDocument/2006/relationships/image" Target="../media/image77.png"/><Relationship Id="rId3" Type="http://schemas.openxmlformats.org/officeDocument/2006/relationships/image" Target="../media/image78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79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214560</xdr:colOff>
      <xdr:row>0</xdr:row>
      <xdr:rowOff>126000</xdr:rowOff>
    </xdr:from>
    <xdr:to>
      <xdr:col>7</xdr:col>
      <xdr:colOff>542880</xdr:colOff>
      <xdr:row>8</xdr:row>
      <xdr:rowOff>72000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327960" y="126000"/>
          <a:ext cx="5762160" cy="1246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396360</xdr:colOff>
      <xdr:row>0</xdr:row>
      <xdr:rowOff>71280</xdr:rowOff>
    </xdr:from>
    <xdr:to>
      <xdr:col>7</xdr:col>
      <xdr:colOff>462960</xdr:colOff>
      <xdr:row>6</xdr:row>
      <xdr:rowOff>104400</xdr:rowOff>
    </xdr:to>
    <xdr:pic>
      <xdr:nvPicPr>
        <xdr:cNvPr id="35" name="Obrázek 7" descr=""/>
        <xdr:cNvPicPr/>
      </xdr:nvPicPr>
      <xdr:blipFill>
        <a:blip r:embed="rId1"/>
        <a:stretch/>
      </xdr:blipFill>
      <xdr:spPr>
        <a:xfrm>
          <a:off x="657720" y="71280"/>
          <a:ext cx="3846960" cy="893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202680</xdr:colOff>
      <xdr:row>0</xdr:row>
      <xdr:rowOff>68400</xdr:rowOff>
    </xdr:from>
    <xdr:to>
      <xdr:col>5</xdr:col>
      <xdr:colOff>180720</xdr:colOff>
      <xdr:row>6</xdr:row>
      <xdr:rowOff>115920</xdr:rowOff>
    </xdr:to>
    <xdr:pic>
      <xdr:nvPicPr>
        <xdr:cNvPr id="36" name="Obrázek 8" descr=""/>
        <xdr:cNvPicPr/>
      </xdr:nvPicPr>
      <xdr:blipFill>
        <a:blip r:embed="rId1"/>
        <a:stretch/>
      </xdr:blipFill>
      <xdr:spPr>
        <a:xfrm>
          <a:off x="202680" y="68400"/>
          <a:ext cx="4576680" cy="1046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61560</xdr:colOff>
      <xdr:row>0</xdr:row>
      <xdr:rowOff>55440</xdr:rowOff>
    </xdr:from>
    <xdr:to>
      <xdr:col>7</xdr:col>
      <xdr:colOff>329760</xdr:colOff>
      <xdr:row>6</xdr:row>
      <xdr:rowOff>29160</xdr:rowOff>
    </xdr:to>
    <xdr:pic>
      <xdr:nvPicPr>
        <xdr:cNvPr id="37" name="Obrázek 10" descr=""/>
        <xdr:cNvPicPr/>
      </xdr:nvPicPr>
      <xdr:blipFill>
        <a:blip r:embed="rId1"/>
        <a:stretch/>
      </xdr:blipFill>
      <xdr:spPr>
        <a:xfrm>
          <a:off x="365040" y="55440"/>
          <a:ext cx="4915800" cy="110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156960</xdr:colOff>
      <xdr:row>0</xdr:row>
      <xdr:rowOff>42840</xdr:rowOff>
    </xdr:from>
    <xdr:to>
      <xdr:col>7</xdr:col>
      <xdr:colOff>478080</xdr:colOff>
      <xdr:row>6</xdr:row>
      <xdr:rowOff>95760</xdr:rowOff>
    </xdr:to>
    <xdr:pic>
      <xdr:nvPicPr>
        <xdr:cNvPr id="38" name="Obrázek 10" descr=""/>
        <xdr:cNvPicPr/>
      </xdr:nvPicPr>
      <xdr:blipFill>
        <a:blip r:embed="rId1"/>
        <a:stretch/>
      </xdr:blipFill>
      <xdr:spPr>
        <a:xfrm>
          <a:off x="156960" y="42840"/>
          <a:ext cx="5460480" cy="1028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158760</xdr:colOff>
      <xdr:row>1</xdr:row>
      <xdr:rowOff>5760</xdr:rowOff>
    </xdr:from>
    <xdr:to>
      <xdr:col>6</xdr:col>
      <xdr:colOff>664560</xdr:colOff>
      <xdr:row>6</xdr:row>
      <xdr:rowOff>50400</xdr:rowOff>
    </xdr:to>
    <xdr:pic>
      <xdr:nvPicPr>
        <xdr:cNvPr id="39" name="Obrázek 9" descr=""/>
        <xdr:cNvPicPr/>
      </xdr:nvPicPr>
      <xdr:blipFill>
        <a:blip r:embed="rId1"/>
        <a:stretch/>
      </xdr:blipFill>
      <xdr:spPr>
        <a:xfrm>
          <a:off x="158760" y="226080"/>
          <a:ext cx="4986360" cy="1146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62640</xdr:colOff>
      <xdr:row>0</xdr:row>
      <xdr:rowOff>107280</xdr:rowOff>
    </xdr:from>
    <xdr:to>
      <xdr:col>4</xdr:col>
      <xdr:colOff>693360</xdr:colOff>
      <xdr:row>5</xdr:row>
      <xdr:rowOff>108360</xdr:rowOff>
    </xdr:to>
    <xdr:pic>
      <xdr:nvPicPr>
        <xdr:cNvPr id="40" name="Obrázek 14" descr=""/>
        <xdr:cNvPicPr/>
      </xdr:nvPicPr>
      <xdr:blipFill>
        <a:blip r:embed="rId1"/>
        <a:stretch/>
      </xdr:blipFill>
      <xdr:spPr>
        <a:xfrm>
          <a:off x="62640" y="107280"/>
          <a:ext cx="4079880" cy="931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182880</xdr:colOff>
      <xdr:row>23</xdr:row>
      <xdr:rowOff>79200</xdr:rowOff>
    </xdr:from>
    <xdr:to>
      <xdr:col>5</xdr:col>
      <xdr:colOff>458640</xdr:colOff>
      <xdr:row>34</xdr:row>
      <xdr:rowOff>169920</xdr:rowOff>
    </xdr:to>
    <xdr:pic>
      <xdr:nvPicPr>
        <xdr:cNvPr id="41" name="Obrázek 15_0" descr=""/>
        <xdr:cNvPicPr/>
      </xdr:nvPicPr>
      <xdr:blipFill>
        <a:blip r:embed="rId2"/>
        <a:stretch/>
      </xdr:blipFill>
      <xdr:spPr>
        <a:xfrm>
          <a:off x="1045080" y="4094640"/>
          <a:ext cx="3724920" cy="2137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184320</xdr:colOff>
      <xdr:row>0</xdr:row>
      <xdr:rowOff>89640</xdr:rowOff>
    </xdr:from>
    <xdr:to>
      <xdr:col>6</xdr:col>
      <xdr:colOff>590400</xdr:colOff>
      <xdr:row>5</xdr:row>
      <xdr:rowOff>130320</xdr:rowOff>
    </xdr:to>
    <xdr:pic>
      <xdr:nvPicPr>
        <xdr:cNvPr id="42" name="Obrázek 11" descr=""/>
        <xdr:cNvPicPr/>
      </xdr:nvPicPr>
      <xdr:blipFill>
        <a:blip r:embed="rId1"/>
        <a:stretch/>
      </xdr:blipFill>
      <xdr:spPr>
        <a:xfrm>
          <a:off x="184320" y="89640"/>
          <a:ext cx="4577760" cy="1074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234720</xdr:colOff>
      <xdr:row>0</xdr:row>
      <xdr:rowOff>107640</xdr:rowOff>
    </xdr:from>
    <xdr:to>
      <xdr:col>5</xdr:col>
      <xdr:colOff>115200</xdr:colOff>
      <xdr:row>6</xdr:row>
      <xdr:rowOff>84240</xdr:rowOff>
    </xdr:to>
    <xdr:pic>
      <xdr:nvPicPr>
        <xdr:cNvPr id="43" name="Obrázek 13" descr=""/>
        <xdr:cNvPicPr/>
      </xdr:nvPicPr>
      <xdr:blipFill>
        <a:blip r:embed="rId1"/>
        <a:stretch/>
      </xdr:blipFill>
      <xdr:spPr>
        <a:xfrm>
          <a:off x="234720" y="107640"/>
          <a:ext cx="4525920" cy="1085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141840</xdr:colOff>
      <xdr:row>0</xdr:row>
      <xdr:rowOff>58680</xdr:rowOff>
    </xdr:from>
    <xdr:to>
      <xdr:col>8</xdr:col>
      <xdr:colOff>65160</xdr:colOff>
      <xdr:row>6</xdr:row>
      <xdr:rowOff>36360</xdr:rowOff>
    </xdr:to>
    <xdr:pic>
      <xdr:nvPicPr>
        <xdr:cNvPr id="1" name="Obrázek 5" descr=""/>
        <xdr:cNvPicPr/>
      </xdr:nvPicPr>
      <xdr:blipFill>
        <a:blip r:embed="rId1"/>
        <a:stretch/>
      </xdr:blipFill>
      <xdr:spPr>
        <a:xfrm>
          <a:off x="379800" y="58680"/>
          <a:ext cx="4055760" cy="952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18360</xdr:colOff>
      <xdr:row>0</xdr:row>
      <xdr:rowOff>23040</xdr:rowOff>
    </xdr:from>
    <xdr:to>
      <xdr:col>8</xdr:col>
      <xdr:colOff>77760</xdr:colOff>
      <xdr:row>6</xdr:row>
      <xdr:rowOff>88920</xdr:rowOff>
    </xdr:to>
    <xdr:pic>
      <xdr:nvPicPr>
        <xdr:cNvPr id="2" name="Obrázek 4" descr=""/>
        <xdr:cNvPicPr/>
      </xdr:nvPicPr>
      <xdr:blipFill>
        <a:blip r:embed="rId1"/>
        <a:stretch/>
      </xdr:blipFill>
      <xdr:spPr>
        <a:xfrm>
          <a:off x="241200" y="23040"/>
          <a:ext cx="4521960" cy="1041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34560</xdr:colOff>
      <xdr:row>0</xdr:row>
      <xdr:rowOff>58320</xdr:rowOff>
    </xdr:from>
    <xdr:to>
      <xdr:col>7</xdr:col>
      <xdr:colOff>495720</xdr:colOff>
      <xdr:row>6</xdr:row>
      <xdr:rowOff>112320</xdr:rowOff>
    </xdr:to>
    <xdr:pic>
      <xdr:nvPicPr>
        <xdr:cNvPr id="3" name="Obrázek 3" descr=""/>
        <xdr:cNvPicPr/>
      </xdr:nvPicPr>
      <xdr:blipFill>
        <a:blip r:embed="rId1"/>
        <a:stretch/>
      </xdr:blipFill>
      <xdr:spPr>
        <a:xfrm>
          <a:off x="240120" y="58320"/>
          <a:ext cx="4377960" cy="1029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413280</xdr:colOff>
      <xdr:row>0</xdr:row>
      <xdr:rowOff>162000</xdr:rowOff>
    </xdr:from>
    <xdr:to>
      <xdr:col>4</xdr:col>
      <xdr:colOff>524520</xdr:colOff>
      <xdr:row>5</xdr:row>
      <xdr:rowOff>118080</xdr:rowOff>
    </xdr:to>
    <xdr:pic>
      <xdr:nvPicPr>
        <xdr:cNvPr id="4" name="Obrázek 2" descr=""/>
        <xdr:cNvPicPr/>
      </xdr:nvPicPr>
      <xdr:blipFill>
        <a:blip r:embed="rId1"/>
        <a:stretch/>
      </xdr:blipFill>
      <xdr:spPr>
        <a:xfrm>
          <a:off x="413280" y="162000"/>
          <a:ext cx="4202280" cy="1000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217800</xdr:colOff>
      <xdr:row>0</xdr:row>
      <xdr:rowOff>47160</xdr:rowOff>
    </xdr:from>
    <xdr:to>
      <xdr:col>5</xdr:col>
      <xdr:colOff>57240</xdr:colOff>
      <xdr:row>6</xdr:row>
      <xdr:rowOff>37080</xdr:rowOff>
    </xdr:to>
    <xdr:pic>
      <xdr:nvPicPr>
        <xdr:cNvPr id="5" name="Obrázek 6" descr=""/>
        <xdr:cNvPicPr/>
      </xdr:nvPicPr>
      <xdr:blipFill>
        <a:blip r:embed="rId1"/>
        <a:stretch/>
      </xdr:blipFill>
      <xdr:spPr>
        <a:xfrm>
          <a:off x="217800" y="47160"/>
          <a:ext cx="4051080" cy="965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82440</xdr:colOff>
      <xdr:row>0</xdr:row>
      <xdr:rowOff>76680</xdr:rowOff>
    </xdr:from>
    <xdr:to>
      <xdr:col>3</xdr:col>
      <xdr:colOff>263160</xdr:colOff>
      <xdr:row>6</xdr:row>
      <xdr:rowOff>113760</xdr:rowOff>
    </xdr:to>
    <xdr:pic>
      <xdr:nvPicPr>
        <xdr:cNvPr id="6" name="Obrázek 6_0" descr=""/>
        <xdr:cNvPicPr/>
      </xdr:nvPicPr>
      <xdr:blipFill>
        <a:blip r:embed="rId1"/>
        <a:stretch/>
      </xdr:blipFill>
      <xdr:spPr>
        <a:xfrm>
          <a:off x="82440" y="76680"/>
          <a:ext cx="4077000" cy="1012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740160</xdr:colOff>
      <xdr:row>37</xdr:row>
      <xdr:rowOff>6480</xdr:rowOff>
    </xdr:from>
    <xdr:to>
      <xdr:col>5</xdr:col>
      <xdr:colOff>1223640</xdr:colOff>
      <xdr:row>47</xdr:row>
      <xdr:rowOff>76320</xdr:rowOff>
    </xdr:to>
    <xdr:pic>
      <xdr:nvPicPr>
        <xdr:cNvPr id="7" name="Obrázek 16_0" descr=""/>
        <xdr:cNvPicPr/>
      </xdr:nvPicPr>
      <xdr:blipFill>
        <a:blip r:embed="rId2"/>
        <a:stretch/>
      </xdr:blipFill>
      <xdr:spPr>
        <a:xfrm>
          <a:off x="3222720" y="6226920"/>
          <a:ext cx="3603240" cy="197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311760</xdr:colOff>
      <xdr:row>37</xdr:row>
      <xdr:rowOff>29880</xdr:rowOff>
    </xdr:from>
    <xdr:to>
      <xdr:col>2</xdr:col>
      <xdr:colOff>579240</xdr:colOff>
      <xdr:row>47</xdr:row>
      <xdr:rowOff>77760</xdr:rowOff>
    </xdr:to>
    <xdr:pic>
      <xdr:nvPicPr>
        <xdr:cNvPr id="8" name="Obrázek 15_1" descr=""/>
        <xdr:cNvPicPr/>
      </xdr:nvPicPr>
      <xdr:blipFill>
        <a:blip r:embed="rId3"/>
        <a:stretch/>
      </xdr:blipFill>
      <xdr:spPr>
        <a:xfrm>
          <a:off x="311760" y="6250320"/>
          <a:ext cx="2750040" cy="1952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112320</xdr:colOff>
      <xdr:row>1</xdr:row>
      <xdr:rowOff>59040</xdr:rowOff>
    </xdr:from>
    <xdr:to>
      <xdr:col>6</xdr:col>
      <xdr:colOff>851760</xdr:colOff>
      <xdr:row>5</xdr:row>
      <xdr:rowOff>168120</xdr:rowOff>
    </xdr:to>
    <xdr:pic>
      <xdr:nvPicPr>
        <xdr:cNvPr id="9" name="Obrázek 5" descr=""/>
        <xdr:cNvPicPr/>
      </xdr:nvPicPr>
      <xdr:blipFill>
        <a:blip r:embed="rId1"/>
        <a:stretch/>
      </xdr:blipFill>
      <xdr:spPr>
        <a:xfrm>
          <a:off x="112320" y="153360"/>
          <a:ext cx="5018040" cy="85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195840</xdr:colOff>
      <xdr:row>36</xdr:row>
      <xdr:rowOff>720</xdr:rowOff>
    </xdr:from>
    <xdr:to>
      <xdr:col>4</xdr:col>
      <xdr:colOff>695880</xdr:colOff>
      <xdr:row>43</xdr:row>
      <xdr:rowOff>164880</xdr:rowOff>
    </xdr:to>
    <xdr:pic>
      <xdr:nvPicPr>
        <xdr:cNvPr id="10" name="Obrázek 1" descr=""/>
        <xdr:cNvPicPr/>
      </xdr:nvPicPr>
      <xdr:blipFill>
        <a:blip r:embed="rId2"/>
        <a:stretch/>
      </xdr:blipFill>
      <xdr:spPr>
        <a:xfrm>
          <a:off x="195840" y="6050880"/>
          <a:ext cx="3133800" cy="1481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235080</xdr:colOff>
      <xdr:row>35</xdr:row>
      <xdr:rowOff>179640</xdr:rowOff>
    </xdr:from>
    <xdr:to>
      <xdr:col>9</xdr:col>
      <xdr:colOff>393840</xdr:colOff>
      <xdr:row>43</xdr:row>
      <xdr:rowOff>174240</xdr:rowOff>
    </xdr:to>
    <xdr:pic>
      <xdr:nvPicPr>
        <xdr:cNvPr id="11" name="Obrázek 2" descr=""/>
        <xdr:cNvPicPr/>
      </xdr:nvPicPr>
      <xdr:blipFill>
        <a:blip r:embed="rId3"/>
        <a:stretch/>
      </xdr:blipFill>
      <xdr:spPr>
        <a:xfrm>
          <a:off x="3691080" y="6043680"/>
          <a:ext cx="3126240" cy="1497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500760</xdr:colOff>
      <xdr:row>13</xdr:row>
      <xdr:rowOff>142560</xdr:rowOff>
    </xdr:from>
    <xdr:to>
      <xdr:col>1</xdr:col>
      <xdr:colOff>1213200</xdr:colOff>
      <xdr:row>16</xdr:row>
      <xdr:rowOff>54360</xdr:rowOff>
    </xdr:to>
    <xdr:sp>
      <xdr:nvSpPr>
        <xdr:cNvPr id="12" name="Line 3"/>
        <xdr:cNvSpPr/>
      </xdr:nvSpPr>
      <xdr:spPr>
        <a:xfrm flipV="1">
          <a:off x="1796760" y="2293920"/>
          <a:ext cx="712440" cy="559440"/>
        </a:xfrm>
        <a:prstGeom prst="line">
          <a:avLst/>
        </a:prstGeom>
        <a:ln cap="sq"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960120</xdr:colOff>
      <xdr:row>12</xdr:row>
      <xdr:rowOff>185400</xdr:rowOff>
    </xdr:from>
    <xdr:to>
      <xdr:col>1</xdr:col>
      <xdr:colOff>1204560</xdr:colOff>
      <xdr:row>13</xdr:row>
      <xdr:rowOff>118440</xdr:rowOff>
    </xdr:to>
    <xdr:sp>
      <xdr:nvSpPr>
        <xdr:cNvPr id="13" name="Line 4"/>
        <xdr:cNvSpPr/>
      </xdr:nvSpPr>
      <xdr:spPr>
        <a:xfrm flipH="1" flipV="1">
          <a:off x="2256120" y="2120760"/>
          <a:ext cx="244440" cy="14904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280800</xdr:colOff>
      <xdr:row>15</xdr:row>
      <xdr:rowOff>93240</xdr:rowOff>
    </xdr:from>
    <xdr:to>
      <xdr:col>1</xdr:col>
      <xdr:colOff>484560</xdr:colOff>
      <xdr:row>16</xdr:row>
      <xdr:rowOff>34920</xdr:rowOff>
    </xdr:to>
    <xdr:sp>
      <xdr:nvSpPr>
        <xdr:cNvPr id="14" name="Line 5"/>
        <xdr:cNvSpPr/>
      </xdr:nvSpPr>
      <xdr:spPr>
        <a:xfrm flipH="1" flipV="1">
          <a:off x="1577160" y="2676240"/>
          <a:ext cx="203760" cy="15768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287640</xdr:colOff>
      <xdr:row>12</xdr:row>
      <xdr:rowOff>180720</xdr:rowOff>
    </xdr:from>
    <xdr:to>
      <xdr:col>1</xdr:col>
      <xdr:colOff>945720</xdr:colOff>
      <xdr:row>15</xdr:row>
      <xdr:rowOff>108000</xdr:rowOff>
    </xdr:to>
    <xdr:sp>
      <xdr:nvSpPr>
        <xdr:cNvPr id="15" name="Line 6"/>
        <xdr:cNvSpPr/>
      </xdr:nvSpPr>
      <xdr:spPr>
        <a:xfrm flipV="1">
          <a:off x="1584000" y="2115720"/>
          <a:ext cx="658080" cy="574920"/>
        </a:xfrm>
        <a:prstGeom prst="line">
          <a:avLst/>
        </a:prstGeom>
        <a:ln cap="sq"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241560</xdr:colOff>
      <xdr:row>16</xdr:row>
      <xdr:rowOff>62640</xdr:rowOff>
    </xdr:from>
    <xdr:to>
      <xdr:col>1</xdr:col>
      <xdr:colOff>449640</xdr:colOff>
      <xdr:row>16</xdr:row>
      <xdr:rowOff>66600</xdr:rowOff>
    </xdr:to>
    <xdr:sp>
      <xdr:nvSpPr>
        <xdr:cNvPr id="16" name="Line 7"/>
        <xdr:cNvSpPr/>
      </xdr:nvSpPr>
      <xdr:spPr>
        <a:xfrm flipH="1">
          <a:off x="1537920" y="2861280"/>
          <a:ext cx="208080" cy="396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252000</xdr:colOff>
      <xdr:row>22</xdr:row>
      <xdr:rowOff>70200</xdr:rowOff>
    </xdr:from>
    <xdr:to>
      <xdr:col>1</xdr:col>
      <xdr:colOff>462960</xdr:colOff>
      <xdr:row>22</xdr:row>
      <xdr:rowOff>73800</xdr:rowOff>
    </xdr:to>
    <xdr:sp>
      <xdr:nvSpPr>
        <xdr:cNvPr id="17" name="Line 8"/>
        <xdr:cNvSpPr/>
      </xdr:nvSpPr>
      <xdr:spPr>
        <a:xfrm flipH="1" flipV="1">
          <a:off x="1548360" y="4139280"/>
          <a:ext cx="210960" cy="360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249480</xdr:colOff>
      <xdr:row>16</xdr:row>
      <xdr:rowOff>58320</xdr:rowOff>
    </xdr:from>
    <xdr:to>
      <xdr:col>1</xdr:col>
      <xdr:colOff>259920</xdr:colOff>
      <xdr:row>22</xdr:row>
      <xdr:rowOff>80640</xdr:rowOff>
    </xdr:to>
    <xdr:sp>
      <xdr:nvSpPr>
        <xdr:cNvPr id="18" name="Line 9"/>
        <xdr:cNvSpPr/>
      </xdr:nvSpPr>
      <xdr:spPr>
        <a:xfrm>
          <a:off x="1545480" y="2857320"/>
          <a:ext cx="10440" cy="1292400"/>
        </a:xfrm>
        <a:prstGeom prst="line">
          <a:avLst/>
        </a:prstGeom>
        <a:ln cap="sq"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822600</xdr:colOff>
      <xdr:row>29</xdr:row>
      <xdr:rowOff>157320</xdr:rowOff>
    </xdr:from>
    <xdr:to>
      <xdr:col>1</xdr:col>
      <xdr:colOff>1135440</xdr:colOff>
      <xdr:row>31</xdr:row>
      <xdr:rowOff>1080</xdr:rowOff>
    </xdr:to>
    <xdr:sp>
      <xdr:nvSpPr>
        <xdr:cNvPr id="19" name="Line 11"/>
        <xdr:cNvSpPr/>
      </xdr:nvSpPr>
      <xdr:spPr>
        <a:xfrm flipH="1">
          <a:off x="2118600" y="5276880"/>
          <a:ext cx="312840" cy="275400"/>
        </a:xfrm>
        <a:prstGeom prst="line">
          <a:avLst/>
        </a:prstGeom>
        <a:ln cap="sq"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820080</xdr:colOff>
      <xdr:row>31</xdr:row>
      <xdr:rowOff>19800</xdr:rowOff>
    </xdr:from>
    <xdr:to>
      <xdr:col>1</xdr:col>
      <xdr:colOff>839160</xdr:colOff>
      <xdr:row>40</xdr:row>
      <xdr:rowOff>19440</xdr:rowOff>
    </xdr:to>
    <xdr:sp>
      <xdr:nvSpPr>
        <xdr:cNvPr id="20" name="Line 12"/>
        <xdr:cNvSpPr/>
      </xdr:nvSpPr>
      <xdr:spPr>
        <a:xfrm>
          <a:off x="2116080" y="5571000"/>
          <a:ext cx="19080" cy="1942920"/>
        </a:xfrm>
        <a:prstGeom prst="line">
          <a:avLst/>
        </a:prstGeom>
        <a:ln cap="sq"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296280</xdr:colOff>
      <xdr:row>40</xdr:row>
      <xdr:rowOff>16200</xdr:rowOff>
    </xdr:from>
    <xdr:to>
      <xdr:col>1</xdr:col>
      <xdr:colOff>806760</xdr:colOff>
      <xdr:row>40</xdr:row>
      <xdr:rowOff>23760</xdr:rowOff>
    </xdr:to>
    <xdr:sp>
      <xdr:nvSpPr>
        <xdr:cNvPr id="21" name="Line 13"/>
        <xdr:cNvSpPr/>
      </xdr:nvSpPr>
      <xdr:spPr>
        <a:xfrm flipH="1">
          <a:off x="1592640" y="7510680"/>
          <a:ext cx="510480" cy="7560"/>
        </a:xfrm>
        <a:prstGeom prst="line">
          <a:avLst/>
        </a:prstGeom>
        <a:ln cap="sq"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808920</xdr:colOff>
      <xdr:row>28</xdr:row>
      <xdr:rowOff>134640</xdr:rowOff>
    </xdr:from>
    <xdr:to>
      <xdr:col>1</xdr:col>
      <xdr:colOff>1146960</xdr:colOff>
      <xdr:row>29</xdr:row>
      <xdr:rowOff>107280</xdr:rowOff>
    </xdr:to>
    <xdr:sp>
      <xdr:nvSpPr>
        <xdr:cNvPr id="22" name="Line 14"/>
        <xdr:cNvSpPr/>
      </xdr:nvSpPr>
      <xdr:spPr>
        <a:xfrm flipH="1" flipV="1">
          <a:off x="2104920" y="5038560"/>
          <a:ext cx="338040" cy="18864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454320</xdr:colOff>
      <xdr:row>29</xdr:row>
      <xdr:rowOff>202320</xdr:rowOff>
    </xdr:from>
    <xdr:to>
      <xdr:col>1</xdr:col>
      <xdr:colOff>759600</xdr:colOff>
      <xdr:row>30</xdr:row>
      <xdr:rowOff>173160</xdr:rowOff>
    </xdr:to>
    <xdr:sp>
      <xdr:nvSpPr>
        <xdr:cNvPr id="23" name="Line 15"/>
        <xdr:cNvSpPr/>
      </xdr:nvSpPr>
      <xdr:spPr>
        <a:xfrm flipH="1" flipV="1">
          <a:off x="1750680" y="5322240"/>
          <a:ext cx="305280" cy="18648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20880</xdr:colOff>
      <xdr:row>31</xdr:row>
      <xdr:rowOff>9720</xdr:rowOff>
    </xdr:from>
    <xdr:to>
      <xdr:col>1</xdr:col>
      <xdr:colOff>720000</xdr:colOff>
      <xdr:row>31</xdr:row>
      <xdr:rowOff>9720</xdr:rowOff>
    </xdr:to>
    <xdr:sp>
      <xdr:nvSpPr>
        <xdr:cNvPr id="24" name="Line 16"/>
        <xdr:cNvSpPr/>
      </xdr:nvSpPr>
      <xdr:spPr>
        <a:xfrm flipH="1">
          <a:off x="1317240" y="5561280"/>
          <a:ext cx="699120" cy="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1295640</xdr:colOff>
      <xdr:row>40</xdr:row>
      <xdr:rowOff>1440</xdr:rowOff>
    </xdr:from>
    <xdr:to>
      <xdr:col>1</xdr:col>
      <xdr:colOff>247680</xdr:colOff>
      <xdr:row>40</xdr:row>
      <xdr:rowOff>4320</xdr:rowOff>
    </xdr:to>
    <xdr:sp>
      <xdr:nvSpPr>
        <xdr:cNvPr id="25" name="Line 17"/>
        <xdr:cNvSpPr/>
      </xdr:nvSpPr>
      <xdr:spPr>
        <a:xfrm flipH="1" flipV="1">
          <a:off x="1295640" y="7496280"/>
          <a:ext cx="248400" cy="288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149400</xdr:colOff>
      <xdr:row>41</xdr:row>
      <xdr:rowOff>49320</xdr:rowOff>
    </xdr:from>
    <xdr:to>
      <xdr:col>1</xdr:col>
      <xdr:colOff>483840</xdr:colOff>
      <xdr:row>41</xdr:row>
      <xdr:rowOff>49320</xdr:rowOff>
    </xdr:to>
    <xdr:sp>
      <xdr:nvSpPr>
        <xdr:cNvPr id="26" name="Line 18"/>
        <xdr:cNvSpPr/>
      </xdr:nvSpPr>
      <xdr:spPr>
        <a:xfrm>
          <a:off x="1445760" y="7759800"/>
          <a:ext cx="334440" cy="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849240</xdr:colOff>
      <xdr:row>40</xdr:row>
      <xdr:rowOff>97560</xdr:rowOff>
    </xdr:from>
    <xdr:to>
      <xdr:col>1</xdr:col>
      <xdr:colOff>855000</xdr:colOff>
      <xdr:row>42</xdr:row>
      <xdr:rowOff>44640</xdr:rowOff>
    </xdr:to>
    <xdr:sp>
      <xdr:nvSpPr>
        <xdr:cNvPr id="27" name="Line 19"/>
        <xdr:cNvSpPr/>
      </xdr:nvSpPr>
      <xdr:spPr>
        <a:xfrm>
          <a:off x="2145600" y="7592400"/>
          <a:ext cx="5760" cy="378720"/>
        </a:xfrm>
        <a:prstGeom prst="line">
          <a:avLst/>
        </a:prstGeom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458640</xdr:colOff>
      <xdr:row>28</xdr:row>
      <xdr:rowOff>117000</xdr:rowOff>
    </xdr:from>
    <xdr:to>
      <xdr:col>1</xdr:col>
      <xdr:colOff>824760</xdr:colOff>
      <xdr:row>29</xdr:row>
      <xdr:rowOff>208440</xdr:rowOff>
    </xdr:to>
    <xdr:sp>
      <xdr:nvSpPr>
        <xdr:cNvPr id="28" name="Line 20"/>
        <xdr:cNvSpPr/>
      </xdr:nvSpPr>
      <xdr:spPr>
        <a:xfrm flipV="1">
          <a:off x="1754640" y="5020920"/>
          <a:ext cx="366120" cy="307440"/>
        </a:xfrm>
        <a:prstGeom prst="line">
          <a:avLst/>
        </a:prstGeom>
        <a:ln cap="sq"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1287720</xdr:colOff>
      <xdr:row>31</xdr:row>
      <xdr:rowOff>20880</xdr:rowOff>
    </xdr:from>
    <xdr:to>
      <xdr:col>0</xdr:col>
      <xdr:colOff>1287720</xdr:colOff>
      <xdr:row>40</xdr:row>
      <xdr:rowOff>12600</xdr:rowOff>
    </xdr:to>
    <xdr:sp>
      <xdr:nvSpPr>
        <xdr:cNvPr id="29" name="Line 21"/>
        <xdr:cNvSpPr/>
      </xdr:nvSpPr>
      <xdr:spPr>
        <a:xfrm>
          <a:off x="1287720" y="5572080"/>
          <a:ext cx="0" cy="1935000"/>
        </a:xfrm>
        <a:prstGeom prst="line">
          <a:avLst/>
        </a:prstGeom>
        <a:ln cap="sq"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316080</xdr:colOff>
      <xdr:row>42</xdr:row>
      <xdr:rowOff>32400</xdr:rowOff>
    </xdr:from>
    <xdr:to>
      <xdr:col>1</xdr:col>
      <xdr:colOff>849960</xdr:colOff>
      <xdr:row>42</xdr:row>
      <xdr:rowOff>36000</xdr:rowOff>
    </xdr:to>
    <xdr:sp>
      <xdr:nvSpPr>
        <xdr:cNvPr id="30" name="Line 22"/>
        <xdr:cNvSpPr/>
      </xdr:nvSpPr>
      <xdr:spPr>
        <a:xfrm>
          <a:off x="1612080" y="7958880"/>
          <a:ext cx="533880" cy="3600"/>
        </a:xfrm>
        <a:prstGeom prst="line">
          <a:avLst/>
        </a:prstGeom>
        <a:ln cap="sq"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923040</xdr:colOff>
      <xdr:row>33</xdr:row>
      <xdr:rowOff>6120</xdr:rowOff>
    </xdr:from>
    <xdr:to>
      <xdr:col>1</xdr:col>
      <xdr:colOff>623880</xdr:colOff>
      <xdr:row>33</xdr:row>
      <xdr:rowOff>6120</xdr:rowOff>
    </xdr:to>
    <xdr:sp>
      <xdr:nvSpPr>
        <xdr:cNvPr id="31" name="Line 23"/>
        <xdr:cNvSpPr/>
      </xdr:nvSpPr>
      <xdr:spPr>
        <a:xfrm>
          <a:off x="923040" y="5989680"/>
          <a:ext cx="997200" cy="0"/>
        </a:xfrm>
        <a:prstGeom prst="line">
          <a:avLst/>
        </a:prstGeom>
        <a:ln cap="sq"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55440</xdr:colOff>
      <xdr:row>0</xdr:row>
      <xdr:rowOff>102600</xdr:rowOff>
    </xdr:from>
    <xdr:to>
      <xdr:col>4</xdr:col>
      <xdr:colOff>145080</xdr:colOff>
      <xdr:row>6</xdr:row>
      <xdr:rowOff>137520</xdr:rowOff>
    </xdr:to>
    <xdr:pic>
      <xdr:nvPicPr>
        <xdr:cNvPr id="32" name="Obrázek 12" descr=""/>
        <xdr:cNvPicPr/>
      </xdr:nvPicPr>
      <xdr:blipFill>
        <a:blip r:embed="rId1"/>
        <a:stretch/>
      </xdr:blipFill>
      <xdr:spPr>
        <a:xfrm>
          <a:off x="55440" y="102600"/>
          <a:ext cx="4438080" cy="103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480960</xdr:colOff>
      <xdr:row>16</xdr:row>
      <xdr:rowOff>66600</xdr:rowOff>
    </xdr:from>
    <xdr:to>
      <xdr:col>1</xdr:col>
      <xdr:colOff>497520</xdr:colOff>
      <xdr:row>22</xdr:row>
      <xdr:rowOff>52560</xdr:rowOff>
    </xdr:to>
    <xdr:sp>
      <xdr:nvSpPr>
        <xdr:cNvPr id="33" name="Line 12_0"/>
        <xdr:cNvSpPr/>
      </xdr:nvSpPr>
      <xdr:spPr>
        <a:xfrm>
          <a:off x="1777320" y="2865240"/>
          <a:ext cx="16560" cy="1256040"/>
        </a:xfrm>
        <a:prstGeom prst="line">
          <a:avLst/>
        </a:prstGeom>
        <a:ln cap="sq"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597600</xdr:colOff>
      <xdr:row>19</xdr:row>
      <xdr:rowOff>11160</xdr:rowOff>
    </xdr:from>
    <xdr:to>
      <xdr:col>2</xdr:col>
      <xdr:colOff>21240</xdr:colOff>
      <xdr:row>19</xdr:row>
      <xdr:rowOff>11880</xdr:rowOff>
    </xdr:to>
    <xdr:sp>
      <xdr:nvSpPr>
        <xdr:cNvPr id="34" name="Line 23_0"/>
        <xdr:cNvSpPr/>
      </xdr:nvSpPr>
      <xdr:spPr>
        <a:xfrm flipH="1" flipV="1">
          <a:off x="1893600" y="3432240"/>
          <a:ext cx="720360" cy="720"/>
        </a:xfrm>
        <a:prstGeom prst="line">
          <a:avLst/>
        </a:prstGeom>
        <a:ln cap="sq"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://www.paramont.cz/" TargetMode="External"/><Relationship Id="rId2" Type="http://schemas.openxmlformats.org/officeDocument/2006/relationships/hyperlink" Target="mailto:info@paramont.cz" TargetMode="External"/><Relationship Id="rId3" Type="http://schemas.openxmlformats.org/officeDocument/2006/relationships/hyperlink" Target="mailto:poptavky@paramont.cz" TargetMode="External"/><Relationship Id="rId4" Type="http://schemas.openxmlformats.org/officeDocument/2006/relationships/hyperlink" Target="mailto:fakturace@paramont.cz" TargetMode="External"/><Relationship Id="rId5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1.61"/>
    <col collapsed="false" customWidth="true" hidden="false" outlineLevel="0" max="2" min="2" style="0" width="11.25"/>
    <col collapsed="false" customWidth="true" hidden="false" outlineLevel="0" max="3" min="3" style="0" width="13.63"/>
    <col collapsed="false" customWidth="true" hidden="false" outlineLevel="0" max="4" min="4" style="0" width="14.31"/>
    <col collapsed="false" customWidth="true" hidden="false" outlineLevel="0" max="8" min="8" style="0" width="11.25"/>
    <col collapsed="false" customWidth="true" hidden="false" outlineLevel="0" max="9" min="9" style="0" width="1.61"/>
  </cols>
  <sheetData>
    <row r="1" customFormat="false" ht="12.8" hidden="false" customHeight="false" outlineLevel="0" collapsed="false">
      <c r="A1" s="1"/>
      <c r="B1" s="2"/>
      <c r="C1" s="3"/>
      <c r="D1" s="2"/>
      <c r="E1" s="2"/>
      <c r="F1" s="2"/>
      <c r="G1" s="2"/>
      <c r="H1" s="2"/>
      <c r="I1" s="4"/>
    </row>
    <row r="2" customFormat="false" ht="12.8" hidden="false" customHeight="false" outlineLevel="0" collapsed="false">
      <c r="A2" s="5"/>
      <c r="H2" s="6"/>
      <c r="I2" s="7"/>
    </row>
    <row r="3" customFormat="false" ht="12.8" hidden="false" customHeight="false" outlineLevel="0" collapsed="false">
      <c r="A3" s="5"/>
      <c r="H3" s="6"/>
      <c r="I3" s="7"/>
    </row>
    <row r="4" customFormat="false" ht="12.8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7"/>
    </row>
    <row r="5" customFormat="false" ht="12.8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7"/>
    </row>
    <row r="6" customFormat="false" ht="12.8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7"/>
    </row>
    <row r="7" customFormat="false" ht="12.8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7"/>
    </row>
    <row r="8" customFormat="false" ht="12.8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7"/>
    </row>
    <row r="9" customFormat="false" ht="12.8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7"/>
    </row>
    <row r="10" customFormat="false" ht="12.8" hidden="false" customHeight="false" outlineLevel="0" collapsed="false">
      <c r="A10" s="5"/>
      <c r="B10" s="6"/>
      <c r="C10" s="6"/>
      <c r="D10" s="6"/>
      <c r="E10" s="6"/>
      <c r="F10" s="6"/>
      <c r="G10" s="6"/>
      <c r="H10" s="6"/>
      <c r="I10" s="7"/>
    </row>
    <row r="11" customFormat="false" ht="12.8" hidden="false" customHeight="false" outlineLevel="0" collapsed="false">
      <c r="A11" s="5"/>
      <c r="B11" s="6"/>
      <c r="C11" s="6"/>
      <c r="D11" s="6"/>
      <c r="E11" s="6"/>
      <c r="F11" s="6"/>
      <c r="G11" s="6"/>
      <c r="H11" s="6"/>
      <c r="I11" s="7"/>
    </row>
    <row r="12" customFormat="false" ht="12.8" hidden="false" customHeight="false" outlineLevel="0" collapsed="false">
      <c r="A12" s="5"/>
      <c r="H12" s="6"/>
      <c r="I12" s="7"/>
    </row>
    <row r="13" customFormat="false" ht="12.8" hidden="false" customHeight="false" outlineLevel="0" collapsed="false">
      <c r="A13" s="5"/>
      <c r="H13" s="6"/>
      <c r="I13" s="7"/>
    </row>
    <row r="14" customFormat="false" ht="12.8" hidden="false" customHeight="false" outlineLevel="0" collapsed="false">
      <c r="A14" s="5"/>
      <c r="B14" s="8" t="s">
        <v>0</v>
      </c>
      <c r="C14" s="8"/>
      <c r="D14" s="8"/>
      <c r="E14" s="8"/>
      <c r="F14" s="8"/>
      <c r="G14" s="8"/>
      <c r="H14" s="8"/>
      <c r="I14" s="7"/>
    </row>
    <row r="15" customFormat="false" ht="12.8" hidden="false" customHeight="false" outlineLevel="0" collapsed="false">
      <c r="A15" s="5"/>
      <c r="B15" s="8"/>
      <c r="C15" s="8"/>
      <c r="D15" s="8"/>
      <c r="E15" s="8"/>
      <c r="F15" s="8"/>
      <c r="G15" s="8"/>
      <c r="H15" s="8"/>
      <c r="I15" s="7"/>
    </row>
    <row r="16" customFormat="false" ht="12.8" hidden="false" customHeight="false" outlineLevel="0" collapsed="false">
      <c r="A16" s="5"/>
      <c r="B16" s="8"/>
      <c r="C16" s="8"/>
      <c r="D16" s="8"/>
      <c r="E16" s="8"/>
      <c r="F16" s="8"/>
      <c r="G16" s="8"/>
      <c r="H16" s="8"/>
      <c r="I16" s="7"/>
    </row>
    <row r="17" customFormat="false" ht="12.8" hidden="false" customHeight="false" outlineLevel="0" collapsed="false">
      <c r="A17" s="5"/>
      <c r="H17" s="6"/>
      <c r="I17" s="7"/>
    </row>
    <row r="18" customFormat="false" ht="12.8" hidden="false" customHeight="false" outlineLevel="0" collapsed="false">
      <c r="A18" s="5"/>
      <c r="H18" s="6"/>
      <c r="I18" s="7"/>
    </row>
    <row r="19" customFormat="false" ht="12.8" hidden="false" customHeight="false" outlineLevel="0" collapsed="false">
      <c r="A19" s="5"/>
      <c r="H19" s="6"/>
      <c r="I19" s="7"/>
    </row>
    <row r="20" customFormat="false" ht="12.8" hidden="false" customHeight="false" outlineLevel="0" collapsed="false">
      <c r="A20" s="5"/>
      <c r="D20" s="9" t="n">
        <v>2024</v>
      </c>
      <c r="E20" s="9"/>
      <c r="F20" s="9"/>
      <c r="H20" s="6"/>
      <c r="I20" s="7"/>
    </row>
    <row r="21" customFormat="false" ht="12.8" hidden="false" customHeight="false" outlineLevel="0" collapsed="false">
      <c r="A21" s="5"/>
      <c r="D21" s="9"/>
      <c r="E21" s="9"/>
      <c r="F21" s="9"/>
      <c r="H21" s="6"/>
      <c r="I21" s="7"/>
    </row>
    <row r="22" customFormat="false" ht="12.8" hidden="false" customHeight="false" outlineLevel="0" collapsed="false">
      <c r="A22" s="5"/>
      <c r="D22" s="9"/>
      <c r="E22" s="9"/>
      <c r="F22" s="9"/>
      <c r="H22" s="6"/>
      <c r="I22" s="7"/>
    </row>
    <row r="23" customFormat="false" ht="12.8" hidden="false" customHeight="false" outlineLevel="0" collapsed="false">
      <c r="A23" s="5"/>
      <c r="H23" s="6"/>
      <c r="I23" s="7"/>
    </row>
    <row r="24" customFormat="false" ht="12.8" hidden="false" customHeight="false" outlineLevel="0" collapsed="false">
      <c r="A24" s="5"/>
      <c r="B24" s="10"/>
      <c r="C24" s="11" t="s">
        <v>1</v>
      </c>
      <c r="D24" s="11"/>
      <c r="E24" s="11"/>
      <c r="F24" s="11"/>
      <c r="G24" s="11"/>
      <c r="H24" s="12"/>
      <c r="I24" s="7"/>
    </row>
    <row r="25" customFormat="false" ht="12.8" hidden="false" customHeight="false" outlineLevel="0" collapsed="false">
      <c r="A25" s="5"/>
      <c r="B25" s="10"/>
      <c r="C25" s="10"/>
      <c r="D25" s="10"/>
      <c r="E25" s="10"/>
      <c r="F25" s="10"/>
      <c r="G25" s="10"/>
      <c r="H25" s="12"/>
      <c r="I25" s="7"/>
    </row>
    <row r="26" customFormat="false" ht="13.4" hidden="false" customHeight="true" outlineLevel="0" collapsed="false">
      <c r="A26" s="5"/>
      <c r="B26" s="11" t="s">
        <v>2</v>
      </c>
      <c r="C26" s="11"/>
      <c r="D26" s="11"/>
      <c r="E26" s="11"/>
      <c r="F26" s="11"/>
      <c r="G26" s="11"/>
      <c r="H26" s="11"/>
      <c r="I26" s="7"/>
    </row>
    <row r="27" customFormat="false" ht="13.4" hidden="false" customHeight="true" outlineLevel="0" collapsed="false">
      <c r="A27" s="5"/>
      <c r="B27" s="10"/>
      <c r="C27" s="10"/>
      <c r="D27" s="13"/>
      <c r="E27" s="13"/>
      <c r="F27" s="13"/>
      <c r="G27" s="10"/>
      <c r="H27" s="12"/>
      <c r="I27" s="7"/>
    </row>
    <row r="28" customFormat="false" ht="23.85" hidden="false" customHeight="true" outlineLevel="0" collapsed="false">
      <c r="A28" s="5"/>
      <c r="B28" s="14" t="s">
        <v>3</v>
      </c>
      <c r="C28" s="14"/>
      <c r="D28" s="15" t="s">
        <v>4</v>
      </c>
      <c r="E28" s="16" t="s">
        <v>5</v>
      </c>
      <c r="F28" s="16"/>
      <c r="G28" s="16"/>
      <c r="H28" s="16"/>
      <c r="I28" s="7"/>
    </row>
    <row r="29" customFormat="false" ht="7.45" hidden="false" customHeight="true" outlineLevel="0" collapsed="false">
      <c r="A29" s="5"/>
      <c r="B29" s="17"/>
      <c r="C29" s="17"/>
      <c r="D29" s="18"/>
      <c r="E29" s="19"/>
      <c r="F29" s="10"/>
      <c r="G29" s="10"/>
      <c r="H29" s="12"/>
      <c r="I29" s="7"/>
    </row>
    <row r="30" customFormat="false" ht="46.25" hidden="false" customHeight="true" outlineLevel="0" collapsed="false">
      <c r="A30" s="5"/>
      <c r="B30" s="14" t="s">
        <v>6</v>
      </c>
      <c r="C30" s="14"/>
      <c r="D30" s="15" t="s">
        <v>7</v>
      </c>
      <c r="E30" s="16" t="s">
        <v>8</v>
      </c>
      <c r="F30" s="16"/>
      <c r="G30" s="16"/>
      <c r="H30" s="16"/>
      <c r="I30" s="7"/>
    </row>
    <row r="31" customFormat="false" ht="7.45" hidden="false" customHeight="true" outlineLevel="0" collapsed="false">
      <c r="A31" s="5"/>
      <c r="B31" s="17"/>
      <c r="C31" s="17"/>
      <c r="D31" s="20"/>
      <c r="E31" s="19"/>
      <c r="F31" s="10"/>
      <c r="G31" s="10"/>
      <c r="H31" s="12"/>
      <c r="I31" s="7"/>
    </row>
    <row r="32" customFormat="false" ht="23.85" hidden="false" customHeight="true" outlineLevel="0" collapsed="false">
      <c r="A32" s="5"/>
      <c r="B32" s="14" t="s">
        <v>9</v>
      </c>
      <c r="C32" s="14"/>
      <c r="D32" s="15" t="s">
        <v>10</v>
      </c>
      <c r="E32" s="16" t="s">
        <v>11</v>
      </c>
      <c r="F32" s="16"/>
      <c r="G32" s="16"/>
      <c r="H32" s="16"/>
      <c r="I32" s="7"/>
    </row>
    <row r="33" customFormat="false" ht="7.45" hidden="false" customHeight="true" outlineLevel="0" collapsed="false">
      <c r="A33" s="5"/>
      <c r="B33" s="17"/>
      <c r="C33" s="17"/>
      <c r="D33" s="20"/>
      <c r="E33" s="19"/>
      <c r="F33" s="12"/>
      <c r="G33" s="12"/>
      <c r="H33" s="12"/>
      <c r="I33" s="7"/>
    </row>
    <row r="34" customFormat="false" ht="23.85" hidden="false" customHeight="true" outlineLevel="0" collapsed="false">
      <c r="A34" s="5"/>
      <c r="B34" s="14" t="s">
        <v>12</v>
      </c>
      <c r="C34" s="14"/>
      <c r="D34" s="15" t="s">
        <v>13</v>
      </c>
      <c r="E34" s="16" t="s">
        <v>14</v>
      </c>
      <c r="F34" s="16"/>
      <c r="G34" s="16"/>
      <c r="H34" s="16"/>
      <c r="I34" s="7"/>
    </row>
    <row r="35" customFormat="false" ht="12.8" hidden="false" customHeight="false" outlineLevel="0" collapsed="false">
      <c r="A35" s="5"/>
      <c r="B35" s="12"/>
      <c r="C35" s="12"/>
      <c r="D35" s="12"/>
      <c r="E35" s="12"/>
      <c r="F35" s="12"/>
      <c r="G35" s="12"/>
      <c r="H35" s="12"/>
      <c r="I35" s="7"/>
    </row>
    <row r="36" customFormat="false" ht="12.8" hidden="false" customHeight="false" outlineLevel="0" collapsed="false">
      <c r="A36" s="5"/>
      <c r="H36" s="6"/>
      <c r="I36" s="7"/>
    </row>
    <row r="37" customFormat="false" ht="12.8" hidden="false" customHeight="false" outlineLevel="0" collapsed="false">
      <c r="A37" s="5"/>
      <c r="C37" s="21" t="s">
        <v>15</v>
      </c>
      <c r="D37" s="21"/>
      <c r="E37" s="21"/>
      <c r="F37" s="21"/>
      <c r="G37" s="21"/>
      <c r="H37" s="6"/>
      <c r="I37" s="7"/>
    </row>
    <row r="38" customFormat="false" ht="12.8" hidden="false" customHeight="false" outlineLevel="0" collapsed="false">
      <c r="A38" s="5"/>
      <c r="C38" s="21"/>
      <c r="D38" s="21"/>
      <c r="E38" s="21"/>
      <c r="F38" s="21"/>
      <c r="G38" s="21"/>
      <c r="H38" s="6"/>
      <c r="I38" s="7"/>
    </row>
    <row r="39" customFormat="false" ht="12.8" hidden="false" customHeight="false" outlineLevel="0" collapsed="false">
      <c r="A39" s="5"/>
      <c r="H39" s="6"/>
      <c r="I39" s="7"/>
    </row>
    <row r="40" customFormat="false" ht="12.8" hidden="false" customHeight="false" outlineLevel="0" collapsed="false">
      <c r="A40" s="5"/>
      <c r="B40" s="22" t="s">
        <v>16</v>
      </c>
      <c r="C40" s="22"/>
      <c r="D40" s="22"/>
      <c r="E40" s="22"/>
      <c r="F40" s="22"/>
      <c r="G40" s="22"/>
      <c r="H40" s="22"/>
      <c r="I40" s="7"/>
    </row>
    <row r="41" customFormat="false" ht="12.8" hidden="false" customHeight="false" outlineLevel="0" collapsed="false">
      <c r="A41" s="5"/>
      <c r="B41" s="22"/>
      <c r="C41" s="22"/>
      <c r="D41" s="22"/>
      <c r="E41" s="22"/>
      <c r="F41" s="22"/>
      <c r="G41" s="22"/>
      <c r="H41" s="22"/>
      <c r="I41" s="7"/>
    </row>
    <row r="42" customFormat="false" ht="7.45" hidden="false" customHeight="true" outlineLevel="0" collapsed="false">
      <c r="A42" s="5"/>
      <c r="H42" s="6"/>
      <c r="I42" s="7"/>
    </row>
    <row r="43" customFormat="false" ht="12.8" hidden="false" customHeight="false" outlineLevel="0" collapsed="false">
      <c r="A43" s="5"/>
      <c r="H43" s="6"/>
      <c r="I43" s="7"/>
    </row>
    <row r="44" customFormat="false" ht="8.7" hidden="false" customHeight="true" outlineLevel="0" collapsed="false">
      <c r="A44" s="1"/>
      <c r="B44" s="2"/>
      <c r="C44" s="2"/>
      <c r="D44" s="2"/>
      <c r="E44" s="2"/>
      <c r="F44" s="2"/>
      <c r="G44" s="2"/>
      <c r="H44" s="2"/>
      <c r="I44" s="4"/>
    </row>
    <row r="45" customFormat="false" ht="13.8" hidden="false" customHeight="false" outlineLevel="0" collapsed="false">
      <c r="A45" s="23"/>
      <c r="B45" s="24" t="s">
        <v>17</v>
      </c>
      <c r="C45" s="24"/>
      <c r="D45" s="24"/>
      <c r="E45" s="25"/>
      <c r="F45" s="6"/>
      <c r="G45" s="6"/>
      <c r="H45" s="6"/>
      <c r="I45" s="7"/>
      <c r="J45" s="6"/>
      <c r="K45" s="6"/>
      <c r="L45" s="6"/>
    </row>
    <row r="46" customFormat="false" ht="15" hidden="false" customHeight="false" outlineLevel="0" collapsed="false">
      <c r="A46" s="26"/>
      <c r="B46" s="24" t="s">
        <v>18</v>
      </c>
      <c r="C46" s="24"/>
      <c r="D46" s="24"/>
      <c r="E46" s="27" t="s">
        <v>19</v>
      </c>
      <c r="G46" s="6"/>
      <c r="H46" s="6"/>
      <c r="I46" s="7"/>
      <c r="J46" s="6"/>
      <c r="K46" s="6"/>
      <c r="L46" s="6"/>
    </row>
    <row r="47" customFormat="false" ht="15" hidden="false" customHeight="false" outlineLevel="0" collapsed="false">
      <c r="A47" s="26"/>
      <c r="B47" s="24" t="s">
        <v>20</v>
      </c>
      <c r="C47" s="24"/>
      <c r="D47" s="24"/>
      <c r="E47" s="28" t="s">
        <v>21</v>
      </c>
      <c r="F47" s="6"/>
      <c r="G47" s="6"/>
      <c r="H47" s="6"/>
      <c r="I47" s="7"/>
      <c r="J47" s="6"/>
      <c r="K47" s="6"/>
      <c r="L47" s="6"/>
    </row>
    <row r="48" customFormat="false" ht="12.8" hidden="false" customHeight="false" outlineLevel="0" collapsed="false">
      <c r="A48" s="5"/>
      <c r="B48" s="29" t="s">
        <v>22</v>
      </c>
      <c r="C48" s="29"/>
      <c r="D48" s="29"/>
      <c r="E48" s="28" t="s">
        <v>23</v>
      </c>
      <c r="F48" s="6"/>
      <c r="G48" s="6"/>
      <c r="H48" s="6"/>
      <c r="I48" s="7"/>
      <c r="J48" s="6"/>
      <c r="K48" s="6"/>
      <c r="L48" s="6"/>
    </row>
    <row r="49" customFormat="false" ht="8.7" hidden="false" customHeight="true" outlineLevel="0" collapsed="false">
      <c r="A49" s="30"/>
      <c r="B49" s="31"/>
      <c r="C49" s="31"/>
      <c r="D49" s="31"/>
      <c r="E49" s="31"/>
      <c r="F49" s="31"/>
      <c r="G49" s="31"/>
      <c r="H49" s="31"/>
      <c r="I49" s="32"/>
    </row>
    <row r="50" customFormat="false" ht="12.8" hidden="false" customHeight="false" outlineLevel="0" collapsed="false">
      <c r="A50" s="33"/>
      <c r="B50" s="34"/>
      <c r="C50" s="34"/>
      <c r="D50" s="34"/>
      <c r="E50" s="34"/>
      <c r="F50" s="34"/>
      <c r="G50" s="34"/>
      <c r="H50" s="34"/>
      <c r="I50" s="35"/>
    </row>
  </sheetData>
  <sheetProtection sheet="true" password="c7b8" objects="true" scenarios="true"/>
  <mergeCells count="19">
    <mergeCell ref="B4:H11"/>
    <mergeCell ref="B14:H16"/>
    <mergeCell ref="D20:F22"/>
    <mergeCell ref="C24:G24"/>
    <mergeCell ref="B26:H26"/>
    <mergeCell ref="B28:C28"/>
    <mergeCell ref="E28:H28"/>
    <mergeCell ref="B30:C30"/>
    <mergeCell ref="E30:H30"/>
    <mergeCell ref="B32:C32"/>
    <mergeCell ref="E32:H32"/>
    <mergeCell ref="B34:C34"/>
    <mergeCell ref="E34:H34"/>
    <mergeCell ref="C37:G38"/>
    <mergeCell ref="B40:H41"/>
    <mergeCell ref="B45:D45"/>
    <mergeCell ref="B46:D46"/>
    <mergeCell ref="B47:D47"/>
    <mergeCell ref="B48:D48"/>
  </mergeCells>
  <hyperlinks>
    <hyperlink ref="C37" r:id="rId1" display="www.paramont.cz"/>
    <hyperlink ref="E46" r:id="rId2" display="info@paramont.cz , 737 999 022"/>
    <hyperlink ref="E47" r:id="rId3" display="poptavky@paramont.cz , 737 999 007"/>
    <hyperlink ref="E48" r:id="rId4" display="fakturace@paramont.cz , 737 999 000"/>
  </hyperlinks>
  <printOptions headings="false" gridLines="false" gridLinesSet="true" horizontalCentered="false" verticalCentered="false"/>
  <pageMargins left="0.624305555555556" right="0.551388888888889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3.71"/>
    <col collapsed="false" customWidth="true" hidden="false" outlineLevel="0" max="3" min="3" style="0" width="10.18"/>
    <col collapsed="false" customWidth="true" hidden="false" outlineLevel="0" max="6" min="4" style="0" width="8.87"/>
    <col collapsed="false" customWidth="true" hidden="false" outlineLevel="0" max="7" min="7" style="0" width="4.17"/>
    <col collapsed="false" customWidth="true" hidden="false" outlineLevel="0" max="8" min="8" style="0" width="11.14"/>
    <col collapsed="false" customWidth="true" hidden="false" outlineLevel="0" max="9" min="9" style="0" width="10.33"/>
    <col collapsed="false" customWidth="true" hidden="false" outlineLevel="0" max="10" min="10" style="0" width="11.3"/>
    <col collapsed="false" customWidth="true" hidden="false" outlineLevel="0" max="12" min="11" style="0" width="10.33"/>
    <col collapsed="false" customWidth="true" hidden="false" outlineLevel="0" max="13" min="13" style="0" width="4.68"/>
  </cols>
  <sheetData>
    <row r="1" customFormat="false" ht="11.3" hidden="false" customHeight="true" outlineLevel="0" collapsed="false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customFormat="false" ht="11.3" hidden="false" customHeight="true" outlineLevel="0" collapsed="false">
      <c r="A2" s="93"/>
      <c r="B2" s="40"/>
      <c r="C2" s="40"/>
      <c r="D2" s="40"/>
      <c r="E2" s="40"/>
      <c r="F2" s="40"/>
      <c r="G2" s="40"/>
      <c r="H2" s="40"/>
      <c r="I2" s="42"/>
      <c r="J2" s="183"/>
      <c r="K2" s="249" t="s">
        <v>24</v>
      </c>
      <c r="L2" s="40"/>
      <c r="M2" s="62"/>
    </row>
    <row r="3" customFormat="false" ht="11.3" hidden="false" customHeight="true" outlineLevel="0" collapsed="false">
      <c r="A3" s="93"/>
      <c r="B3" s="40"/>
      <c r="C3" s="40"/>
      <c r="D3" s="40"/>
      <c r="E3" s="40"/>
      <c r="F3" s="40"/>
      <c r="G3" s="40"/>
      <c r="H3" s="40"/>
      <c r="I3" s="42"/>
      <c r="J3" s="183"/>
      <c r="K3" s="249" t="s">
        <v>25</v>
      </c>
      <c r="L3" s="40"/>
      <c r="M3" s="62"/>
    </row>
    <row r="4" customFormat="false" ht="11.3" hidden="false" customHeight="true" outlineLevel="0" collapsed="false">
      <c r="A4" s="93"/>
      <c r="B4" s="40"/>
      <c r="C4" s="40"/>
      <c r="D4" s="40"/>
      <c r="E4" s="40"/>
      <c r="F4" s="40"/>
      <c r="G4" s="40"/>
      <c r="H4" s="40"/>
      <c r="I4" s="42"/>
      <c r="J4" s="183"/>
      <c r="K4" s="249" t="s">
        <v>26</v>
      </c>
      <c r="L4" s="40"/>
      <c r="M4" s="62"/>
    </row>
    <row r="5" customFormat="false" ht="11.3" hidden="false" customHeight="true" outlineLevel="0" collapsed="false">
      <c r="A5" s="93"/>
      <c r="B5" s="40"/>
      <c r="C5" s="40"/>
      <c r="D5" s="40"/>
      <c r="E5" s="40"/>
      <c r="F5" s="40"/>
      <c r="G5" s="40"/>
      <c r="H5" s="40"/>
      <c r="I5" s="42"/>
      <c r="J5" s="183"/>
      <c r="K5" s="249" t="s">
        <v>27</v>
      </c>
      <c r="L5" s="40"/>
      <c r="M5" s="62"/>
    </row>
    <row r="6" customFormat="false" ht="11.3" hidden="false" customHeight="true" outlineLevel="0" collapsed="false">
      <c r="A6" s="93"/>
      <c r="B6" s="40"/>
      <c r="C6" s="40"/>
      <c r="D6" s="40"/>
      <c r="E6" s="40"/>
      <c r="F6" s="40"/>
      <c r="G6" s="40"/>
      <c r="H6" s="40"/>
      <c r="I6" s="227"/>
      <c r="J6" s="40"/>
      <c r="K6" s="44" t="s">
        <v>15</v>
      </c>
      <c r="L6" s="40"/>
      <c r="M6" s="62"/>
    </row>
    <row r="7" customFormat="false" ht="15.65" hidden="false" customHeight="true" outlineLevel="0" collapsed="false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customFormat="false" ht="7.45" hidden="false" customHeight="true" outlineLevel="0" collapsed="false">
      <c r="A8" s="9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62"/>
    </row>
    <row r="9" customFormat="false" ht="20.9" hidden="false" customHeight="true" outlineLevel="0" collapsed="false">
      <c r="A9" s="250" t="s">
        <v>162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</row>
    <row r="10" customFormat="false" ht="7.45" hidden="false" customHeight="true" outlineLevel="0" collapsed="false">
      <c r="A10" s="93"/>
      <c r="B10" s="234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62"/>
    </row>
    <row r="11" customFormat="false" ht="15.6" hidden="false" customHeight="true" outlineLevel="0" collapsed="false">
      <c r="A11" s="93"/>
      <c r="B11" s="232" t="s">
        <v>163</v>
      </c>
      <c r="C11" s="40"/>
      <c r="D11" s="40"/>
      <c r="E11" s="40"/>
      <c r="F11" s="40"/>
      <c r="G11" s="251"/>
      <c r="H11" s="183"/>
      <c r="I11" s="183"/>
      <c r="J11" s="183"/>
      <c r="K11" s="40"/>
      <c r="L11" s="40" t="n">
        <v>2024</v>
      </c>
      <c r="M11" s="62"/>
    </row>
    <row r="12" customFormat="false" ht="13" hidden="false" customHeight="true" outlineLevel="0" collapsed="false">
      <c r="A12" s="93"/>
      <c r="B12" s="252" t="s">
        <v>164</v>
      </c>
      <c r="C12" s="253" t="s">
        <v>165</v>
      </c>
      <c r="D12" s="251"/>
      <c r="E12" s="251"/>
      <c r="F12" s="251"/>
      <c r="G12" s="183"/>
      <c r="H12" s="183"/>
      <c r="I12" s="183"/>
      <c r="J12" s="183"/>
      <c r="K12" s="40"/>
      <c r="L12" s="40"/>
      <c r="M12" s="62"/>
    </row>
    <row r="13" customFormat="false" ht="11.3" hidden="false" customHeight="true" outlineLevel="0" collapsed="false">
      <c r="A13" s="93"/>
      <c r="B13" s="183"/>
      <c r="C13" s="253" t="s">
        <v>166</v>
      </c>
      <c r="D13" s="253"/>
      <c r="E13" s="253"/>
      <c r="F13" s="253"/>
      <c r="G13" s="253"/>
      <c r="H13" s="40"/>
      <c r="I13" s="40"/>
      <c r="J13" s="40"/>
      <c r="K13" s="40"/>
      <c r="L13" s="40"/>
      <c r="M13" s="62"/>
    </row>
    <row r="14" customFormat="false" ht="7.45" hidden="false" customHeight="true" outlineLevel="0" collapsed="false">
      <c r="A14" s="93"/>
      <c r="B14" s="183"/>
      <c r="C14" s="183"/>
      <c r="D14" s="183"/>
      <c r="E14" s="183"/>
      <c r="F14" s="183"/>
      <c r="G14" s="251"/>
      <c r="H14" s="40"/>
      <c r="I14" s="40"/>
      <c r="J14" s="40"/>
      <c r="K14" s="40"/>
      <c r="L14" s="40"/>
      <c r="M14" s="62"/>
    </row>
    <row r="15" customFormat="false" ht="11.3" hidden="false" customHeight="true" outlineLevel="0" collapsed="false">
      <c r="A15" s="93"/>
      <c r="B15" s="252" t="s">
        <v>167</v>
      </c>
      <c r="C15" s="253" t="s">
        <v>168</v>
      </c>
      <c r="D15" s="253"/>
      <c r="E15" s="253"/>
      <c r="F15" s="253"/>
      <c r="G15" s="253"/>
      <c r="H15" s="40"/>
      <c r="I15" s="40"/>
      <c r="J15" s="40"/>
      <c r="K15" s="40"/>
      <c r="L15" s="40"/>
      <c r="M15" s="62"/>
    </row>
    <row r="16" customFormat="false" ht="7.45" hidden="false" customHeight="true" outlineLevel="0" collapsed="false">
      <c r="A16" s="93"/>
      <c r="B16" s="254"/>
      <c r="C16" s="251"/>
      <c r="D16" s="251"/>
      <c r="E16" s="251"/>
      <c r="F16" s="251"/>
      <c r="G16" s="251"/>
      <c r="H16" s="40"/>
      <c r="I16" s="40"/>
      <c r="J16" s="40"/>
      <c r="K16" s="40"/>
      <c r="L16" s="40"/>
      <c r="M16" s="62"/>
    </row>
    <row r="17" customFormat="false" ht="11.3" hidden="false" customHeight="true" outlineLevel="0" collapsed="false">
      <c r="A17" s="93"/>
      <c r="B17" s="252" t="s">
        <v>169</v>
      </c>
      <c r="C17" s="253" t="s">
        <v>170</v>
      </c>
      <c r="D17" s="253"/>
      <c r="E17" s="253"/>
      <c r="F17" s="253"/>
      <c r="G17" s="251"/>
      <c r="H17" s="40"/>
      <c r="I17" s="40"/>
      <c r="J17" s="40"/>
      <c r="K17" s="40"/>
      <c r="L17" s="40"/>
      <c r="M17" s="62"/>
    </row>
    <row r="18" customFormat="false" ht="7.45" hidden="false" customHeight="true" outlineLevel="0" collapsed="false">
      <c r="A18" s="93"/>
      <c r="B18" s="254"/>
      <c r="C18" s="251"/>
      <c r="D18" s="251"/>
      <c r="E18" s="251"/>
      <c r="F18" s="251"/>
      <c r="G18" s="251"/>
      <c r="H18" s="40"/>
      <c r="I18" s="40"/>
      <c r="J18" s="40"/>
      <c r="K18" s="40"/>
      <c r="L18" s="40"/>
      <c r="M18" s="62"/>
    </row>
    <row r="19" customFormat="false" ht="14.65" hidden="false" customHeight="false" outlineLevel="0" collapsed="false">
      <c r="A19" s="93"/>
      <c r="B19" s="252" t="s">
        <v>171</v>
      </c>
      <c r="C19" s="253" t="s">
        <v>172</v>
      </c>
      <c r="D19" s="251"/>
      <c r="E19" s="251"/>
      <c r="F19" s="251"/>
      <c r="G19" s="251"/>
      <c r="H19" s="40"/>
      <c r="I19" s="40"/>
      <c r="J19" s="40"/>
      <c r="K19" s="40"/>
      <c r="L19" s="40"/>
      <c r="M19" s="62"/>
    </row>
    <row r="20" customFormat="false" ht="14.75" hidden="false" customHeight="true" outlineLevel="0" collapsed="false">
      <c r="A20" s="93"/>
      <c r="B20" s="254"/>
      <c r="C20" s="251"/>
      <c r="D20" s="251"/>
      <c r="E20" s="251"/>
      <c r="F20" s="251"/>
      <c r="G20" s="56"/>
      <c r="H20" s="50" t="s">
        <v>66</v>
      </c>
      <c r="I20" s="57" t="n">
        <v>0</v>
      </c>
      <c r="J20" s="255" t="s">
        <v>37</v>
      </c>
      <c r="K20" s="40"/>
      <c r="L20" s="40"/>
      <c r="M20" s="62"/>
    </row>
    <row r="21" customFormat="false" ht="14.15" hidden="false" customHeight="true" outlineLevel="0" collapsed="false">
      <c r="A21" s="93"/>
      <c r="B21" s="256" t="s">
        <v>173</v>
      </c>
      <c r="C21" s="251"/>
      <c r="D21" s="251"/>
      <c r="E21" s="251"/>
      <c r="F21" s="251"/>
      <c r="G21" s="56"/>
      <c r="H21" s="40"/>
      <c r="I21" s="58"/>
      <c r="J21" s="42"/>
      <c r="K21" s="40"/>
      <c r="L21" s="40"/>
      <c r="M21" s="62"/>
    </row>
    <row r="22" customFormat="false" ht="12.8" hidden="true" customHeight="false" outlineLevel="0" collapsed="false">
      <c r="A22" s="93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62"/>
    </row>
    <row r="23" customFormat="false" ht="12.8" hidden="false" customHeight="false" outlineLevel="0" collapsed="false">
      <c r="A23" s="93"/>
      <c r="B23" s="58" t="s">
        <v>38</v>
      </c>
      <c r="C23" s="58"/>
      <c r="D23" s="58"/>
      <c r="E23" s="103"/>
      <c r="F23" s="103"/>
      <c r="G23" s="103"/>
      <c r="H23" s="40"/>
      <c r="I23" s="58" t="s">
        <v>39</v>
      </c>
      <c r="J23" s="58"/>
      <c r="K23" s="40"/>
      <c r="L23" s="40"/>
      <c r="M23" s="62"/>
    </row>
    <row r="24" customFormat="false" ht="7.45" hidden="false" customHeight="true" outlineLevel="0" collapsed="false">
      <c r="A24" s="93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62"/>
    </row>
    <row r="25" customFormat="false" ht="23.5" hidden="false" customHeight="true" outlineLevel="0" collapsed="false">
      <c r="A25" s="93"/>
      <c r="B25" s="257" t="s">
        <v>42</v>
      </c>
      <c r="C25" s="258" t="s">
        <v>40</v>
      </c>
      <c r="D25" s="257" t="s">
        <v>174</v>
      </c>
      <c r="E25" s="257" t="s">
        <v>174</v>
      </c>
      <c r="F25" s="257" t="s">
        <v>174</v>
      </c>
      <c r="G25" s="259"/>
      <c r="H25" s="257" t="s">
        <v>42</v>
      </c>
      <c r="I25" s="258" t="s">
        <v>40</v>
      </c>
      <c r="J25" s="257" t="s">
        <v>174</v>
      </c>
      <c r="K25" s="257" t="s">
        <v>174</v>
      </c>
      <c r="L25" s="257" t="s">
        <v>174</v>
      </c>
      <c r="M25" s="62"/>
    </row>
    <row r="26" customFormat="false" ht="14.65" hidden="false" customHeight="false" outlineLevel="0" collapsed="false">
      <c r="A26" s="93"/>
      <c r="B26" s="257"/>
      <c r="C26" s="260" t="s">
        <v>43</v>
      </c>
      <c r="D26" s="257"/>
      <c r="E26" s="257"/>
      <c r="F26" s="257"/>
      <c r="G26" s="259"/>
      <c r="H26" s="257"/>
      <c r="I26" s="260" t="s">
        <v>43</v>
      </c>
      <c r="J26" s="257"/>
      <c r="K26" s="257"/>
      <c r="L26" s="257"/>
      <c r="M26" s="62"/>
    </row>
    <row r="27" customFormat="false" ht="14.65" hidden="false" customHeight="false" outlineLevel="0" collapsed="false">
      <c r="A27" s="93"/>
      <c r="B27" s="257"/>
      <c r="C27" s="178" t="s">
        <v>45</v>
      </c>
      <c r="D27" s="178" t="s">
        <v>46</v>
      </c>
      <c r="E27" s="178" t="s">
        <v>175</v>
      </c>
      <c r="F27" s="178" t="s">
        <v>176</v>
      </c>
      <c r="G27" s="79"/>
      <c r="H27" s="257"/>
      <c r="I27" s="178" t="s">
        <v>45</v>
      </c>
      <c r="J27" s="178" t="s">
        <v>46</v>
      </c>
      <c r="K27" s="178" t="s">
        <v>175</v>
      </c>
      <c r="L27" s="178" t="s">
        <v>176</v>
      </c>
      <c r="M27" s="62"/>
    </row>
    <row r="28" customFormat="false" ht="11.3" hidden="false" customHeight="true" outlineLevel="0" collapsed="false">
      <c r="A28" s="93"/>
      <c r="B28" s="261" t="n">
        <v>150</v>
      </c>
      <c r="C28" s="262" t="n">
        <v>384</v>
      </c>
      <c r="D28" s="262"/>
      <c r="E28" s="262"/>
      <c r="F28" s="262"/>
      <c r="G28" s="263"/>
      <c r="H28" s="261" t="n">
        <v>150</v>
      </c>
      <c r="I28" s="264" t="n">
        <f aca="false">C28*(1-($I$20/100))</f>
        <v>384</v>
      </c>
      <c r="J28" s="264" t="s">
        <v>58</v>
      </c>
      <c r="K28" s="264" t="s">
        <v>58</v>
      </c>
      <c r="L28" s="265" t="s">
        <v>58</v>
      </c>
      <c r="M28" s="62"/>
    </row>
    <row r="29" customFormat="false" ht="11.3" hidden="false" customHeight="true" outlineLevel="0" collapsed="false">
      <c r="A29" s="93"/>
      <c r="B29" s="266" t="n">
        <v>200</v>
      </c>
      <c r="C29" s="267" t="n">
        <v>401</v>
      </c>
      <c r="D29" s="267"/>
      <c r="E29" s="267"/>
      <c r="F29" s="267"/>
      <c r="G29" s="263"/>
      <c r="H29" s="266" t="n">
        <v>200</v>
      </c>
      <c r="I29" s="268" t="n">
        <f aca="false">C29*(1-($I$20/100))</f>
        <v>401</v>
      </c>
      <c r="J29" s="268" t="s">
        <v>58</v>
      </c>
      <c r="K29" s="268" t="s">
        <v>58</v>
      </c>
      <c r="L29" s="268" t="s">
        <v>58</v>
      </c>
      <c r="M29" s="62"/>
    </row>
    <row r="30" customFormat="false" ht="11.3" hidden="false" customHeight="true" outlineLevel="0" collapsed="false">
      <c r="A30" s="93"/>
      <c r="B30" s="261" t="n">
        <v>250</v>
      </c>
      <c r="C30" s="262" t="n">
        <v>435</v>
      </c>
      <c r="D30" s="262" t="n">
        <v>435</v>
      </c>
      <c r="E30" s="262" t="n">
        <v>479</v>
      </c>
      <c r="F30" s="262" t="n">
        <v>508</v>
      </c>
      <c r="G30" s="263"/>
      <c r="H30" s="261" t="n">
        <v>250</v>
      </c>
      <c r="I30" s="264" t="n">
        <f aca="false">C30*(1-($I$20/100))</f>
        <v>435</v>
      </c>
      <c r="J30" s="264" t="n">
        <f aca="false">D30*(1-($I$20/100))</f>
        <v>435</v>
      </c>
      <c r="K30" s="264" t="n">
        <f aca="false">E30*(1-($I$20/100))</f>
        <v>479</v>
      </c>
      <c r="L30" s="264" t="n">
        <f aca="false">F30*(1-($I$20/100))</f>
        <v>508</v>
      </c>
      <c r="M30" s="62"/>
    </row>
    <row r="31" customFormat="false" ht="11.3" hidden="false" customHeight="true" outlineLevel="0" collapsed="false">
      <c r="A31" s="93"/>
      <c r="B31" s="266" t="n">
        <v>300</v>
      </c>
      <c r="C31" s="267" t="n">
        <v>476</v>
      </c>
      <c r="D31" s="267" t="n">
        <v>476</v>
      </c>
      <c r="E31" s="267" t="n">
        <v>521</v>
      </c>
      <c r="F31" s="267" t="n">
        <v>559</v>
      </c>
      <c r="G31" s="263"/>
      <c r="H31" s="266" t="n">
        <v>300</v>
      </c>
      <c r="I31" s="268" t="n">
        <f aca="false">C31*(1-($I$20/100))</f>
        <v>476</v>
      </c>
      <c r="J31" s="268" t="n">
        <f aca="false">D31*(1-($I$20/100))</f>
        <v>476</v>
      </c>
      <c r="K31" s="268" t="n">
        <f aca="false">E31*(1-($I$20/100))</f>
        <v>521</v>
      </c>
      <c r="L31" s="268" t="n">
        <f aca="false">F31*(1-($I$20/100))</f>
        <v>559</v>
      </c>
      <c r="M31" s="62"/>
    </row>
    <row r="32" customFormat="false" ht="11.3" hidden="false" customHeight="true" outlineLevel="0" collapsed="false">
      <c r="A32" s="93"/>
      <c r="B32" s="261" t="n">
        <v>350</v>
      </c>
      <c r="C32" s="262" t="n">
        <v>543</v>
      </c>
      <c r="D32" s="262"/>
      <c r="E32" s="262"/>
      <c r="F32" s="262"/>
      <c r="G32" s="263"/>
      <c r="H32" s="261" t="n">
        <v>350</v>
      </c>
      <c r="I32" s="264" t="n">
        <f aca="false">C32*(1-($I$20/100))</f>
        <v>543</v>
      </c>
      <c r="J32" s="264" t="s">
        <v>58</v>
      </c>
      <c r="K32" s="264" t="s">
        <v>58</v>
      </c>
      <c r="L32" s="265" t="s">
        <v>58</v>
      </c>
      <c r="M32" s="62"/>
    </row>
    <row r="33" customFormat="false" ht="11.3" hidden="false" customHeight="true" outlineLevel="0" collapsed="false">
      <c r="A33" s="93"/>
      <c r="B33" s="266" t="n">
        <v>400</v>
      </c>
      <c r="C33" s="267" t="n">
        <v>588</v>
      </c>
      <c r="D33" s="267" t="n">
        <v>588</v>
      </c>
      <c r="E33" s="267" t="n">
        <v>633</v>
      </c>
      <c r="F33" s="267" t="n">
        <v>669</v>
      </c>
      <c r="G33" s="263"/>
      <c r="H33" s="266" t="n">
        <v>400</v>
      </c>
      <c r="I33" s="268" t="n">
        <f aca="false">C33*(1-($I$20/100))</f>
        <v>588</v>
      </c>
      <c r="J33" s="268" t="n">
        <f aca="false">D33*(1-($I$20/100))</f>
        <v>588</v>
      </c>
      <c r="K33" s="268" t="n">
        <f aca="false">E33*(1-($I$20/100))</f>
        <v>633</v>
      </c>
      <c r="L33" s="268" t="n">
        <f aca="false">F33*(1-($I$20/100))</f>
        <v>669</v>
      </c>
      <c r="M33" s="62"/>
    </row>
    <row r="34" customFormat="false" ht="11.3" hidden="false" customHeight="true" outlineLevel="0" collapsed="false">
      <c r="A34" s="93"/>
      <c r="B34" s="261" t="n">
        <v>450</v>
      </c>
      <c r="C34" s="262" t="n">
        <v>642</v>
      </c>
      <c r="D34" s="262"/>
      <c r="E34" s="262"/>
      <c r="F34" s="262"/>
      <c r="G34" s="263"/>
      <c r="H34" s="261" t="n">
        <v>450</v>
      </c>
      <c r="I34" s="264" t="n">
        <f aca="false">C34*(1-($I$20/100))</f>
        <v>642</v>
      </c>
      <c r="J34" s="264" t="s">
        <v>58</v>
      </c>
      <c r="K34" s="264" t="s">
        <v>58</v>
      </c>
      <c r="L34" s="265" t="s">
        <v>58</v>
      </c>
      <c r="M34" s="62"/>
    </row>
    <row r="35" customFormat="false" ht="11.3" hidden="false" customHeight="true" outlineLevel="0" collapsed="false">
      <c r="A35" s="93"/>
      <c r="B35" s="266" t="n">
        <v>500</v>
      </c>
      <c r="C35" s="267" t="n">
        <v>700</v>
      </c>
      <c r="D35" s="267"/>
      <c r="E35" s="267"/>
      <c r="F35" s="267"/>
      <c r="G35" s="263"/>
      <c r="H35" s="266" t="n">
        <v>500</v>
      </c>
      <c r="I35" s="268" t="n">
        <f aca="false">C35*(1-($I$20/100))</f>
        <v>700</v>
      </c>
      <c r="J35" s="268" t="s">
        <v>58</v>
      </c>
      <c r="K35" s="268" t="s">
        <v>58</v>
      </c>
      <c r="L35" s="268" t="s">
        <v>58</v>
      </c>
      <c r="M35" s="62"/>
    </row>
    <row r="36" customFormat="false" ht="11.3" hidden="false" customHeight="true" outlineLevel="0" collapsed="false">
      <c r="A36" s="93"/>
      <c r="B36" s="261" t="n">
        <v>580</v>
      </c>
      <c r="C36" s="262" t="n">
        <v>832</v>
      </c>
      <c r="D36" s="262" t="n">
        <v>832</v>
      </c>
      <c r="E36" s="262" t="n">
        <v>877</v>
      </c>
      <c r="F36" s="262" t="n">
        <v>925</v>
      </c>
      <c r="G36" s="263"/>
      <c r="H36" s="261" t="n">
        <v>580</v>
      </c>
      <c r="I36" s="265" t="n">
        <f aca="false">C36*(1-($I$20/100))</f>
        <v>832</v>
      </c>
      <c r="J36" s="265" t="n">
        <f aca="false">D36*(1-($I$20/100))</f>
        <v>832</v>
      </c>
      <c r="K36" s="265" t="n">
        <f aca="false">E36*(1-($I$20/100))</f>
        <v>877</v>
      </c>
      <c r="L36" s="264" t="n">
        <f aca="false">F36*(1-($I$20/100))</f>
        <v>925</v>
      </c>
      <c r="M36" s="62"/>
    </row>
    <row r="37" customFormat="false" ht="11.3" hidden="false" customHeight="true" outlineLevel="0" collapsed="false">
      <c r="A37" s="93"/>
      <c r="B37" s="266" t="n">
        <v>600</v>
      </c>
      <c r="C37" s="267"/>
      <c r="D37" s="267"/>
      <c r="E37" s="267"/>
      <c r="F37" s="267"/>
      <c r="G37" s="263"/>
      <c r="H37" s="266" t="n">
        <v>600</v>
      </c>
      <c r="I37" s="268"/>
      <c r="J37" s="268"/>
      <c r="K37" s="268"/>
      <c r="L37" s="268"/>
      <c r="M37" s="62"/>
    </row>
    <row r="38" customFormat="false" ht="11.3" hidden="false" customHeight="true" outlineLevel="0" collapsed="false">
      <c r="A38" s="93"/>
      <c r="B38" s="261" t="n">
        <v>800</v>
      </c>
      <c r="C38" s="262" t="n">
        <v>1394</v>
      </c>
      <c r="D38" s="262"/>
      <c r="E38" s="262"/>
      <c r="F38" s="262"/>
      <c r="G38" s="263"/>
      <c r="H38" s="261" t="n">
        <v>800</v>
      </c>
      <c r="I38" s="265" t="n">
        <f aca="false">C38*(1-($I$20/100))</f>
        <v>1394</v>
      </c>
      <c r="J38" s="269"/>
      <c r="K38" s="269"/>
      <c r="L38" s="269"/>
      <c r="M38" s="62"/>
    </row>
    <row r="39" customFormat="false" ht="11.3" hidden="false" customHeight="true" outlineLevel="0" collapsed="false">
      <c r="A39" s="93"/>
      <c r="B39" s="266" t="n">
        <v>1000</v>
      </c>
      <c r="C39" s="267" t="n">
        <v>1490</v>
      </c>
      <c r="D39" s="267"/>
      <c r="E39" s="267"/>
      <c r="F39" s="267"/>
      <c r="G39" s="263"/>
      <c r="H39" s="266" t="n">
        <v>1000</v>
      </c>
      <c r="I39" s="268" t="n">
        <f aca="false">C39*(1-($I$20/100))</f>
        <v>1490</v>
      </c>
      <c r="J39" s="270"/>
      <c r="K39" s="270"/>
      <c r="L39" s="270"/>
      <c r="M39" s="62"/>
    </row>
    <row r="40" customFormat="false" ht="7.45" hidden="false" customHeight="true" outlineLevel="0" collapsed="false">
      <c r="A40" s="93"/>
      <c r="B40" s="103"/>
      <c r="C40" s="207"/>
      <c r="D40" s="207"/>
      <c r="E40" s="207"/>
      <c r="F40" s="207"/>
      <c r="G40" s="207"/>
      <c r="H40" s="103"/>
      <c r="I40" s="271"/>
      <c r="J40" s="271"/>
      <c r="K40" s="271"/>
      <c r="L40" s="271"/>
      <c r="M40" s="62"/>
    </row>
    <row r="41" customFormat="false" ht="14.65" hidden="false" customHeight="true" outlineLevel="0" collapsed="false">
      <c r="A41" s="93"/>
      <c r="B41" s="257" t="s">
        <v>42</v>
      </c>
      <c r="C41" s="257" t="s">
        <v>177</v>
      </c>
      <c r="D41" s="257" t="s">
        <v>177</v>
      </c>
      <c r="E41" s="257" t="s">
        <v>177</v>
      </c>
      <c r="F41" s="257" t="s">
        <v>177</v>
      </c>
      <c r="G41" s="259"/>
      <c r="H41" s="257" t="s">
        <v>42</v>
      </c>
      <c r="I41" s="257" t="s">
        <v>177</v>
      </c>
      <c r="J41" s="257" t="s">
        <v>177</v>
      </c>
      <c r="K41" s="257" t="s">
        <v>177</v>
      </c>
      <c r="L41" s="257" t="s">
        <v>177</v>
      </c>
      <c r="M41" s="62"/>
    </row>
    <row r="42" customFormat="false" ht="19.05" hidden="false" customHeight="true" outlineLevel="0" collapsed="false">
      <c r="A42" s="93"/>
      <c r="B42" s="257"/>
      <c r="C42" s="257"/>
      <c r="D42" s="257"/>
      <c r="E42" s="257"/>
      <c r="F42" s="257"/>
      <c r="G42" s="259"/>
      <c r="H42" s="257"/>
      <c r="I42" s="257"/>
      <c r="J42" s="257"/>
      <c r="K42" s="257"/>
      <c r="L42" s="257"/>
      <c r="M42" s="62"/>
    </row>
    <row r="43" customFormat="false" ht="13.85" hidden="false" customHeight="true" outlineLevel="0" collapsed="false">
      <c r="A43" s="93"/>
      <c r="B43" s="257"/>
      <c r="C43" s="178" t="s">
        <v>45</v>
      </c>
      <c r="D43" s="178" t="s">
        <v>46</v>
      </c>
      <c r="E43" s="178" t="s">
        <v>175</v>
      </c>
      <c r="F43" s="178" t="s">
        <v>176</v>
      </c>
      <c r="G43" s="79"/>
      <c r="H43" s="257"/>
      <c r="I43" s="178" t="s">
        <v>45</v>
      </c>
      <c r="J43" s="178" t="s">
        <v>46</v>
      </c>
      <c r="K43" s="178" t="s">
        <v>175</v>
      </c>
      <c r="L43" s="178" t="s">
        <v>176</v>
      </c>
      <c r="M43" s="62"/>
    </row>
    <row r="44" customFormat="false" ht="11.3" hidden="false" customHeight="true" outlineLevel="0" collapsed="false">
      <c r="A44" s="93"/>
      <c r="B44" s="261" t="n">
        <v>150</v>
      </c>
      <c r="C44" s="262" t="n">
        <v>345</v>
      </c>
      <c r="D44" s="262"/>
      <c r="E44" s="262"/>
      <c r="F44" s="262"/>
      <c r="G44" s="263"/>
      <c r="H44" s="261" t="n">
        <v>150</v>
      </c>
      <c r="I44" s="264" t="n">
        <f aca="false">C44*(1-($I$20/100))</f>
        <v>345</v>
      </c>
      <c r="J44" s="264" t="s">
        <v>58</v>
      </c>
      <c r="K44" s="264" t="s">
        <v>58</v>
      </c>
      <c r="L44" s="265" t="s">
        <v>58</v>
      </c>
      <c r="M44" s="62"/>
    </row>
    <row r="45" customFormat="false" ht="11.3" hidden="false" customHeight="true" outlineLevel="0" collapsed="false">
      <c r="A45" s="93"/>
      <c r="B45" s="266" t="n">
        <v>200</v>
      </c>
      <c r="C45" s="267" t="n">
        <v>361</v>
      </c>
      <c r="D45" s="267"/>
      <c r="E45" s="267"/>
      <c r="F45" s="267"/>
      <c r="G45" s="263"/>
      <c r="H45" s="266" t="n">
        <v>200</v>
      </c>
      <c r="I45" s="268" t="n">
        <f aca="false">C45*(1-($I$20/100))</f>
        <v>361</v>
      </c>
      <c r="J45" s="268" t="s">
        <v>58</v>
      </c>
      <c r="K45" s="268" t="s">
        <v>58</v>
      </c>
      <c r="L45" s="268" t="s">
        <v>58</v>
      </c>
      <c r="M45" s="62"/>
    </row>
    <row r="46" customFormat="false" ht="11.3" hidden="false" customHeight="true" outlineLevel="0" collapsed="false">
      <c r="A46" s="93"/>
      <c r="B46" s="261" t="n">
        <v>250</v>
      </c>
      <c r="C46" s="262" t="n">
        <v>391</v>
      </c>
      <c r="D46" s="262" t="n">
        <v>391</v>
      </c>
      <c r="E46" s="262" t="n">
        <v>436</v>
      </c>
      <c r="F46" s="262" t="n">
        <v>458</v>
      </c>
      <c r="G46" s="263"/>
      <c r="H46" s="261" t="n">
        <v>250</v>
      </c>
      <c r="I46" s="264" t="n">
        <f aca="false">C46*(1-($I$20/100))</f>
        <v>391</v>
      </c>
      <c r="J46" s="264" t="n">
        <f aca="false">D46*(1-($I$20/100))</f>
        <v>391</v>
      </c>
      <c r="K46" s="264" t="n">
        <f aca="false">E46*(1-($I$20/100))</f>
        <v>436</v>
      </c>
      <c r="L46" s="264" t="n">
        <f aca="false">F46*(1-($I$20/100))</f>
        <v>458</v>
      </c>
      <c r="M46" s="62"/>
    </row>
    <row r="47" customFormat="false" ht="11.3" hidden="false" customHeight="true" outlineLevel="0" collapsed="false">
      <c r="A47" s="93"/>
      <c r="B47" s="266" t="n">
        <v>300</v>
      </c>
      <c r="C47" s="267" t="n">
        <v>428</v>
      </c>
      <c r="D47" s="267" t="n">
        <v>428</v>
      </c>
      <c r="E47" s="267" t="n">
        <v>474</v>
      </c>
      <c r="F47" s="267" t="n">
        <v>503</v>
      </c>
      <c r="G47" s="263"/>
      <c r="H47" s="266" t="n">
        <v>300</v>
      </c>
      <c r="I47" s="268" t="n">
        <f aca="false">C47*(1-($I$20/100))</f>
        <v>428</v>
      </c>
      <c r="J47" s="268" t="n">
        <f aca="false">D47*(1-($I$20/100))</f>
        <v>428</v>
      </c>
      <c r="K47" s="268" t="n">
        <f aca="false">E47*(1-($I$20/100))</f>
        <v>474</v>
      </c>
      <c r="L47" s="268" t="n">
        <f aca="false">F47*(1-($I$20/100))</f>
        <v>503</v>
      </c>
      <c r="M47" s="62"/>
    </row>
    <row r="48" customFormat="false" ht="11.3" hidden="false" customHeight="true" outlineLevel="0" collapsed="false">
      <c r="A48" s="93"/>
      <c r="B48" s="261" t="n">
        <v>350</v>
      </c>
      <c r="C48" s="262" t="n">
        <v>489</v>
      </c>
      <c r="D48" s="262"/>
      <c r="E48" s="262"/>
      <c r="F48" s="262"/>
      <c r="G48" s="263"/>
      <c r="H48" s="261" t="n">
        <v>350</v>
      </c>
      <c r="I48" s="264" t="n">
        <f aca="false">C48*(1-($I$20/100))</f>
        <v>489</v>
      </c>
      <c r="J48" s="264" t="s">
        <v>58</v>
      </c>
      <c r="K48" s="264" t="s">
        <v>58</v>
      </c>
      <c r="L48" s="265" t="s">
        <v>58</v>
      </c>
      <c r="M48" s="62"/>
    </row>
    <row r="49" customFormat="false" ht="11.3" hidden="false" customHeight="true" outlineLevel="0" collapsed="false">
      <c r="A49" s="93"/>
      <c r="B49" s="266" t="n">
        <v>400</v>
      </c>
      <c r="C49" s="267" t="n">
        <v>529</v>
      </c>
      <c r="D49" s="267" t="n">
        <v>529</v>
      </c>
      <c r="E49" s="267" t="n">
        <v>575</v>
      </c>
      <c r="F49" s="267" t="n">
        <v>602</v>
      </c>
      <c r="G49" s="263"/>
      <c r="H49" s="266" t="n">
        <v>400</v>
      </c>
      <c r="I49" s="268" t="n">
        <f aca="false">C49*(1-($I$20/100))</f>
        <v>529</v>
      </c>
      <c r="J49" s="268" t="n">
        <f aca="false">D49*(1-($I$20/100))</f>
        <v>529</v>
      </c>
      <c r="K49" s="268" t="n">
        <f aca="false">E49*(1-($I$20/100))</f>
        <v>575</v>
      </c>
      <c r="L49" s="268" t="n">
        <f aca="false">F49*(1-($I$20/100))</f>
        <v>602</v>
      </c>
      <c r="M49" s="62"/>
    </row>
    <row r="50" customFormat="false" ht="11.3" hidden="false" customHeight="true" outlineLevel="0" collapsed="false">
      <c r="A50" s="93"/>
      <c r="B50" s="261" t="n">
        <v>450</v>
      </c>
      <c r="C50" s="262" t="n">
        <v>577</v>
      </c>
      <c r="D50" s="262"/>
      <c r="E50" s="262"/>
      <c r="F50" s="262"/>
      <c r="G50" s="263"/>
      <c r="H50" s="261" t="n">
        <v>450</v>
      </c>
      <c r="I50" s="264" t="n">
        <f aca="false">C50*(1-($I$20/100))</f>
        <v>577</v>
      </c>
      <c r="J50" s="264" t="s">
        <v>58</v>
      </c>
      <c r="K50" s="264" t="s">
        <v>58</v>
      </c>
      <c r="L50" s="265" t="s">
        <v>58</v>
      </c>
      <c r="M50" s="62"/>
    </row>
    <row r="51" customFormat="false" ht="11.3" hidden="false" customHeight="true" outlineLevel="0" collapsed="false">
      <c r="A51" s="93"/>
      <c r="B51" s="266" t="n">
        <v>500</v>
      </c>
      <c r="C51" s="267" t="n">
        <v>630</v>
      </c>
      <c r="D51" s="267"/>
      <c r="E51" s="267"/>
      <c r="F51" s="267"/>
      <c r="G51" s="263"/>
      <c r="H51" s="266" t="n">
        <v>500</v>
      </c>
      <c r="I51" s="268" t="n">
        <f aca="false">C51*(1-($I$20/100))</f>
        <v>630</v>
      </c>
      <c r="J51" s="268" t="s">
        <v>58</v>
      </c>
      <c r="K51" s="268" t="s">
        <v>58</v>
      </c>
      <c r="L51" s="268" t="s">
        <v>58</v>
      </c>
      <c r="M51" s="62"/>
    </row>
    <row r="52" customFormat="false" ht="11.3" hidden="false" customHeight="true" outlineLevel="0" collapsed="false">
      <c r="A52" s="93"/>
      <c r="B52" s="261" t="n">
        <v>580</v>
      </c>
      <c r="C52" s="262" t="n">
        <v>748</v>
      </c>
      <c r="D52" s="262" t="n">
        <v>748</v>
      </c>
      <c r="E52" s="262" t="n">
        <v>793</v>
      </c>
      <c r="F52" s="262" t="n">
        <v>833</v>
      </c>
      <c r="G52" s="263"/>
      <c r="H52" s="261" t="n">
        <v>580</v>
      </c>
      <c r="I52" s="265" t="n">
        <f aca="false">C52*(1-($I$20/100))</f>
        <v>748</v>
      </c>
      <c r="J52" s="265" t="n">
        <f aca="false">D52*(1-($I$20/100))</f>
        <v>748</v>
      </c>
      <c r="K52" s="265" t="n">
        <f aca="false">E52*(1-($I$20/100))</f>
        <v>793</v>
      </c>
      <c r="L52" s="264" t="n">
        <f aca="false">F52*(1-($I$20/100))</f>
        <v>833</v>
      </c>
      <c r="M52" s="62"/>
    </row>
    <row r="53" customFormat="false" ht="11.3" hidden="false" customHeight="true" outlineLevel="0" collapsed="false">
      <c r="A53" s="93"/>
      <c r="B53" s="266" t="n">
        <v>600</v>
      </c>
      <c r="C53" s="267"/>
      <c r="D53" s="267"/>
      <c r="E53" s="267"/>
      <c r="F53" s="267"/>
      <c r="G53" s="263"/>
      <c r="H53" s="266" t="n">
        <v>600</v>
      </c>
      <c r="I53" s="268" t="s">
        <v>58</v>
      </c>
      <c r="J53" s="268" t="s">
        <v>58</v>
      </c>
      <c r="K53" s="268" t="s">
        <v>58</v>
      </c>
      <c r="L53" s="268" t="s">
        <v>58</v>
      </c>
      <c r="M53" s="62"/>
    </row>
    <row r="54" customFormat="false" ht="11.3" hidden="false" customHeight="true" outlineLevel="0" collapsed="false">
      <c r="A54" s="93"/>
      <c r="B54" s="261" t="n">
        <v>800</v>
      </c>
      <c r="C54" s="262" t="n">
        <v>1255</v>
      </c>
      <c r="D54" s="262"/>
      <c r="E54" s="262"/>
      <c r="F54" s="262"/>
      <c r="G54" s="263"/>
      <c r="H54" s="261" t="n">
        <v>800</v>
      </c>
      <c r="I54" s="265" t="n">
        <f aca="false">C54*(1-($I$20/100))</f>
        <v>1255</v>
      </c>
      <c r="J54" s="269"/>
      <c r="K54" s="269"/>
      <c r="L54" s="269"/>
      <c r="M54" s="62"/>
    </row>
    <row r="55" customFormat="false" ht="11.3" hidden="false" customHeight="true" outlineLevel="0" collapsed="false">
      <c r="A55" s="93"/>
      <c r="B55" s="266" t="n">
        <v>1000</v>
      </c>
      <c r="C55" s="267" t="n">
        <v>1341</v>
      </c>
      <c r="D55" s="267"/>
      <c r="E55" s="267"/>
      <c r="F55" s="267"/>
      <c r="G55" s="263"/>
      <c r="H55" s="266" t="n">
        <v>1000</v>
      </c>
      <c r="I55" s="268" t="n">
        <f aca="false">C55*(1-($I$20/100))</f>
        <v>1341</v>
      </c>
      <c r="J55" s="270"/>
      <c r="K55" s="270"/>
      <c r="L55" s="270"/>
      <c r="M55" s="62"/>
    </row>
    <row r="56" customFormat="false" ht="7.45" hidden="false" customHeight="true" outlineLevel="0" collapsed="false">
      <c r="A56" s="93"/>
      <c r="B56" s="103"/>
      <c r="C56" s="207"/>
      <c r="D56" s="207"/>
      <c r="E56" s="207"/>
      <c r="F56" s="207"/>
      <c r="G56" s="207"/>
      <c r="H56" s="207"/>
      <c r="I56" s="40"/>
      <c r="J56" s="40"/>
      <c r="K56" s="40"/>
      <c r="L56" s="40"/>
      <c r="M56" s="62"/>
    </row>
    <row r="57" customFormat="false" ht="12.8" hidden="false" customHeight="false" outlineLevel="0" collapsed="false">
      <c r="A57" s="93"/>
      <c r="B57" s="272" t="s">
        <v>178</v>
      </c>
      <c r="C57" s="272"/>
      <c r="D57" s="273" t="s">
        <v>179</v>
      </c>
      <c r="E57" s="273"/>
      <c r="F57" s="120"/>
      <c r="G57" s="120"/>
      <c r="H57" s="207"/>
      <c r="I57" s="273" t="s">
        <v>179</v>
      </c>
      <c r="J57" s="273"/>
      <c r="K57" s="40"/>
      <c r="L57" s="40"/>
      <c r="M57" s="62"/>
    </row>
    <row r="58" customFormat="false" ht="11.3" hidden="false" customHeight="true" outlineLevel="0" collapsed="false">
      <c r="A58" s="93"/>
      <c r="B58" s="274" t="s">
        <v>180</v>
      </c>
      <c r="C58" s="274"/>
      <c r="D58" s="275" t="n">
        <v>46</v>
      </c>
      <c r="E58" s="275" t="s">
        <v>181</v>
      </c>
      <c r="F58" s="276"/>
      <c r="G58" s="276"/>
      <c r="H58" s="276"/>
      <c r="I58" s="277" t="n">
        <f aca="false">D58*(1-($I$20/100))</f>
        <v>46</v>
      </c>
      <c r="J58" s="277"/>
      <c r="K58" s="40"/>
      <c r="L58" s="40"/>
      <c r="M58" s="62"/>
    </row>
    <row r="59" customFormat="false" ht="11.3" hidden="false" customHeight="true" outlineLevel="0" collapsed="false">
      <c r="A59" s="93"/>
      <c r="B59" s="274" t="s">
        <v>182</v>
      </c>
      <c r="C59" s="274"/>
      <c r="D59" s="278" t="n">
        <v>62</v>
      </c>
      <c r="E59" s="278" t="s">
        <v>183</v>
      </c>
      <c r="F59" s="279"/>
      <c r="G59" s="279"/>
      <c r="H59" s="280"/>
      <c r="I59" s="277" t="n">
        <f aca="false">D59*(1-($I$20/100))</f>
        <v>62</v>
      </c>
      <c r="J59" s="277"/>
      <c r="K59" s="40"/>
      <c r="L59" s="40"/>
      <c r="M59" s="62"/>
    </row>
    <row r="60" customFormat="false" ht="11.3" hidden="false" customHeight="true" outlineLevel="0" collapsed="false">
      <c r="A60" s="93"/>
      <c r="B60" s="274" t="s">
        <v>184</v>
      </c>
      <c r="C60" s="274"/>
      <c r="D60" s="278" t="n">
        <v>59.4</v>
      </c>
      <c r="E60" s="278" t="s">
        <v>117</v>
      </c>
      <c r="F60" s="279"/>
      <c r="G60" s="279"/>
      <c r="H60" s="280"/>
      <c r="I60" s="281" t="s">
        <v>185</v>
      </c>
      <c r="J60" s="281"/>
      <c r="K60" s="40"/>
      <c r="L60" s="40"/>
      <c r="M60" s="62"/>
    </row>
    <row r="61" customFormat="false" ht="11.3" hidden="false" customHeight="true" outlineLevel="0" collapsed="false">
      <c r="A61" s="93"/>
      <c r="B61" s="274" t="s">
        <v>186</v>
      </c>
      <c r="C61" s="274"/>
      <c r="D61" s="274"/>
      <c r="E61" s="274"/>
      <c r="F61" s="279"/>
      <c r="G61" s="279"/>
      <c r="H61" s="280"/>
      <c r="I61" s="282"/>
      <c r="J61" s="282"/>
      <c r="K61" s="40"/>
      <c r="L61" s="40"/>
      <c r="M61" s="62"/>
    </row>
    <row r="62" customFormat="false" ht="8.7" hidden="false" customHeight="true" outlineLevel="0" collapsed="false">
      <c r="A62" s="93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62"/>
    </row>
    <row r="63" customFormat="false" ht="14.75" hidden="false" customHeight="true" outlineLevel="0" collapsed="false">
      <c r="A63" s="93"/>
      <c r="B63" s="41"/>
      <c r="C63" s="40"/>
      <c r="D63" s="283" t="s">
        <v>187</v>
      </c>
      <c r="E63" s="283"/>
      <c r="F63" s="283"/>
      <c r="G63" s="283"/>
      <c r="H63" s="283"/>
      <c r="I63" s="283"/>
      <c r="J63" s="283"/>
      <c r="K63" s="40"/>
      <c r="L63" s="40"/>
      <c r="M63" s="62"/>
    </row>
    <row r="64" customFormat="false" ht="8.7" hidden="false" customHeight="true" outlineLevel="0" collapsed="false">
      <c r="A64" s="284" t="s">
        <v>188</v>
      </c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</row>
    <row r="65" customFormat="false" ht="8.7" hidden="false" customHeight="true" outlineLevel="0" collapsed="false">
      <c r="A65" s="284"/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</row>
    <row r="66" customFormat="false" ht="12.65" hidden="false" customHeight="true" outlineLevel="0" collapsed="false">
      <c r="A66" s="284"/>
      <c r="B66" s="284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</row>
    <row r="67" customFormat="false" ht="11.3" hidden="false" customHeight="true" outlineLevel="0" collapsed="false">
      <c r="A67" s="93"/>
      <c r="B67" s="285" t="s">
        <v>189</v>
      </c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62"/>
    </row>
    <row r="68" customFormat="false" ht="13.4" hidden="false" customHeight="true" outlineLevel="0" collapsed="false">
      <c r="A68" s="286" t="s">
        <v>190</v>
      </c>
      <c r="B68" s="286"/>
      <c r="C68" s="286"/>
      <c r="D68" s="287"/>
      <c r="E68" s="288"/>
      <c r="F68" s="288"/>
      <c r="G68" s="288"/>
      <c r="H68" s="288"/>
      <c r="I68" s="288"/>
      <c r="J68" s="288"/>
      <c r="K68" s="288"/>
      <c r="L68" s="289"/>
      <c r="M68" s="290"/>
    </row>
    <row r="69" customFormat="false" ht="11.3" hidden="false" customHeight="true" outlineLevel="0" collapsed="false">
      <c r="A69" s="291" t="s">
        <v>191</v>
      </c>
      <c r="B69" s="291"/>
      <c r="C69" s="291"/>
      <c r="D69" s="292" t="s">
        <v>192</v>
      </c>
      <c r="E69" s="293"/>
      <c r="F69" s="294"/>
      <c r="G69" s="294"/>
      <c r="H69" s="294"/>
      <c r="I69" s="294"/>
      <c r="J69" s="294"/>
      <c r="K69" s="294"/>
      <c r="L69" s="295"/>
      <c r="M69" s="296"/>
    </row>
    <row r="70" customFormat="false" ht="11.3" hidden="false" customHeight="true" outlineLevel="0" collapsed="false">
      <c r="A70" s="291" t="s">
        <v>193</v>
      </c>
      <c r="B70" s="291"/>
      <c r="C70" s="291"/>
      <c r="D70" s="297" t="s">
        <v>21</v>
      </c>
      <c r="E70" s="298"/>
      <c r="F70" s="294"/>
      <c r="G70" s="294"/>
      <c r="H70" s="294"/>
      <c r="I70" s="294"/>
      <c r="J70" s="294"/>
      <c r="K70" s="294"/>
      <c r="L70" s="295"/>
      <c r="M70" s="296"/>
    </row>
    <row r="71" customFormat="false" ht="11.3" hidden="false" customHeight="true" outlineLevel="0" collapsed="false">
      <c r="A71" s="299" t="s">
        <v>194</v>
      </c>
      <c r="B71" s="299"/>
      <c r="C71" s="299"/>
      <c r="D71" s="300" t="s">
        <v>195</v>
      </c>
      <c r="E71" s="301"/>
      <c r="F71" s="300"/>
      <c r="G71" s="300"/>
      <c r="H71" s="300"/>
      <c r="I71" s="300"/>
      <c r="J71" s="300"/>
      <c r="K71" s="300"/>
      <c r="L71" s="302"/>
      <c r="M71" s="303"/>
    </row>
    <row r="72" customFormat="false" ht="11.3" hidden="false" customHeight="true" outlineLevel="0" collapsed="false">
      <c r="A72" s="304" t="s">
        <v>196</v>
      </c>
      <c r="B72" s="305"/>
      <c r="C72" s="305"/>
      <c r="D72" s="305"/>
      <c r="E72" s="305"/>
      <c r="F72" s="305"/>
      <c r="G72" s="305"/>
      <c r="H72" s="305"/>
      <c r="I72" s="305"/>
      <c r="J72" s="305"/>
      <c r="K72" s="280"/>
      <c r="L72" s="280"/>
      <c r="M72" s="306"/>
    </row>
    <row r="73" customFormat="false" ht="11.3" hidden="false" customHeight="true" outlineLevel="0" collapsed="false">
      <c r="A73" s="304" t="s">
        <v>197</v>
      </c>
      <c r="B73" s="305"/>
      <c r="C73" s="305"/>
      <c r="D73" s="305"/>
      <c r="E73" s="305"/>
      <c r="F73" s="305"/>
      <c r="G73" s="305"/>
      <c r="H73" s="305"/>
      <c r="I73" s="305"/>
      <c r="J73" s="305"/>
      <c r="K73" s="280"/>
      <c r="L73" s="280"/>
      <c r="M73" s="306"/>
    </row>
    <row r="74" customFormat="false" ht="8.65" hidden="false" customHeight="true" outlineLevel="0" collapsed="false">
      <c r="A74" s="146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8"/>
    </row>
  </sheetData>
  <sheetProtection sheet="true" password="c7b8" objects="true" scenarios="true"/>
  <mergeCells count="40">
    <mergeCell ref="A9:M9"/>
    <mergeCell ref="C13:F13"/>
    <mergeCell ref="C15:F15"/>
    <mergeCell ref="C17:F17"/>
    <mergeCell ref="B23:D23"/>
    <mergeCell ref="I23:J23"/>
    <mergeCell ref="B25:B27"/>
    <mergeCell ref="D25:D26"/>
    <mergeCell ref="E25:E26"/>
    <mergeCell ref="F25:F26"/>
    <mergeCell ref="H25:H27"/>
    <mergeCell ref="J25:J26"/>
    <mergeCell ref="K25:K26"/>
    <mergeCell ref="L25:L26"/>
    <mergeCell ref="B41:B43"/>
    <mergeCell ref="C41:C42"/>
    <mergeCell ref="D41:D42"/>
    <mergeCell ref="E41:E42"/>
    <mergeCell ref="F41:F42"/>
    <mergeCell ref="H41:H43"/>
    <mergeCell ref="I41:I42"/>
    <mergeCell ref="J41:J42"/>
    <mergeCell ref="K41:K42"/>
    <mergeCell ref="L41:L42"/>
    <mergeCell ref="B57:C57"/>
    <mergeCell ref="I57:J57"/>
    <mergeCell ref="B58:C58"/>
    <mergeCell ref="I58:J58"/>
    <mergeCell ref="B59:C59"/>
    <mergeCell ref="I59:J59"/>
    <mergeCell ref="B60:C60"/>
    <mergeCell ref="I60:J60"/>
    <mergeCell ref="B61:E61"/>
    <mergeCell ref="D63:J63"/>
    <mergeCell ref="A64:M66"/>
    <mergeCell ref="B67:L67"/>
    <mergeCell ref="A68:C68"/>
    <mergeCell ref="A69:C69"/>
    <mergeCell ref="A70:C70"/>
    <mergeCell ref="A71:C71"/>
  </mergeCells>
  <hyperlinks>
    <hyperlink ref="K6" r:id="rId1" display="www.paramont.cz"/>
    <hyperlink ref="D69" r:id="rId2" display="info@paramont.cz, 737 999 022"/>
    <hyperlink ref="D70" r:id="rId3" display="poptavky@paramont.cz , 737 999 007"/>
    <hyperlink ref="D71" r:id="rId4" display="fakturace@paramont.cz ,737 999 000"/>
  </hyperlinks>
  <printOptions headings="false" gridLines="false" gridLinesSet="true" horizontalCentered="false" verticalCentered="false"/>
  <pageMargins left="0.222222222222222" right="0.140277777777778" top="0.629166666666667" bottom="0.536111111111111" header="0.363888888888889" footer="0.270833333333333"/>
  <pageSetup paperSize="9" scale="8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6" activeCellId="0" sqref="J26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14.16"/>
    <col collapsed="false" customWidth="true" hidden="false" outlineLevel="0" max="3" min="3" style="0" width="13.19"/>
    <col collapsed="false" customWidth="true" hidden="false" outlineLevel="0" max="6" min="6" style="0" width="13.19"/>
    <col collapsed="false" customWidth="true" hidden="false" outlineLevel="0" max="8" min="8" style="0" width="13.36"/>
  </cols>
  <sheetData>
    <row r="1" customFormat="false" ht="14.65" hidden="false" customHeight="false" outlineLevel="0" collapsed="false">
      <c r="A1" s="36"/>
      <c r="B1" s="37"/>
      <c r="C1" s="37"/>
      <c r="D1" s="37"/>
      <c r="E1" s="37"/>
      <c r="F1" s="37"/>
      <c r="G1" s="37"/>
      <c r="H1" s="38"/>
    </row>
    <row r="2" customFormat="false" ht="12.8" hidden="false" customHeight="false" outlineLevel="0" collapsed="false">
      <c r="A2" s="39"/>
      <c r="B2" s="40"/>
      <c r="C2" s="40"/>
      <c r="D2" s="40"/>
      <c r="E2" s="41"/>
      <c r="F2" s="41"/>
      <c r="G2" s="249" t="s">
        <v>24</v>
      </c>
      <c r="H2" s="43"/>
    </row>
    <row r="3" customFormat="false" ht="12.8" hidden="false" customHeight="false" outlineLevel="0" collapsed="false">
      <c r="A3" s="39"/>
      <c r="B3" s="40"/>
      <c r="C3" s="40"/>
      <c r="D3" s="40"/>
      <c r="E3" s="41"/>
      <c r="F3" s="41"/>
      <c r="G3" s="249" t="s">
        <v>25</v>
      </c>
      <c r="H3" s="43"/>
    </row>
    <row r="4" customFormat="false" ht="12.8" hidden="false" customHeight="false" outlineLevel="0" collapsed="false">
      <c r="A4" s="39"/>
      <c r="B4" s="40"/>
      <c r="C4" s="40"/>
      <c r="D4" s="40"/>
      <c r="E4" s="41"/>
      <c r="F4" s="41"/>
      <c r="G4" s="249" t="s">
        <v>26</v>
      </c>
      <c r="H4" s="43"/>
    </row>
    <row r="5" customFormat="false" ht="12.8" hidden="false" customHeight="false" outlineLevel="0" collapsed="false">
      <c r="A5" s="39"/>
      <c r="B5" s="40"/>
      <c r="C5" s="40"/>
      <c r="D5" s="40"/>
      <c r="E5" s="41"/>
      <c r="F5" s="41"/>
      <c r="G5" s="249" t="s">
        <v>27</v>
      </c>
      <c r="H5" s="43"/>
    </row>
    <row r="6" customFormat="false" ht="12.8" hidden="false" customHeight="false" outlineLevel="0" collapsed="false">
      <c r="A6" s="39"/>
      <c r="B6" s="40"/>
      <c r="C6" s="40"/>
      <c r="D6" s="40"/>
      <c r="E6" s="41"/>
      <c r="F6" s="41"/>
      <c r="G6" s="44" t="s">
        <v>15</v>
      </c>
      <c r="H6" s="307"/>
    </row>
    <row r="7" customFormat="false" ht="14.65" hidden="false" customHeight="false" outlineLevel="0" collapsed="false">
      <c r="A7" s="45"/>
      <c r="B7" s="46"/>
      <c r="C7" s="46"/>
      <c r="D7" s="46"/>
      <c r="E7" s="46"/>
      <c r="F7" s="46"/>
      <c r="G7" s="46"/>
      <c r="H7" s="47"/>
    </row>
    <row r="8" customFormat="false" ht="8.65" hidden="false" customHeight="true" outlineLevel="0" collapsed="false">
      <c r="A8" s="39"/>
      <c r="B8" s="40"/>
      <c r="C8" s="40"/>
      <c r="D8" s="40"/>
      <c r="E8" s="40"/>
      <c r="F8" s="40"/>
      <c r="G8" s="40"/>
      <c r="H8" s="43"/>
    </row>
    <row r="9" customFormat="false" ht="20.8" hidden="false" customHeight="false" outlineLevel="0" collapsed="false">
      <c r="A9" s="308" t="s">
        <v>198</v>
      </c>
      <c r="B9" s="40"/>
      <c r="C9" s="40"/>
      <c r="D9" s="40"/>
      <c r="E9" s="40"/>
      <c r="F9" s="40"/>
      <c r="G9" s="40"/>
      <c r="H9" s="43"/>
    </row>
    <row r="10" customFormat="false" ht="13" hidden="false" customHeight="true" outlineLevel="0" collapsed="false">
      <c r="A10" s="39"/>
      <c r="B10" s="309"/>
      <c r="C10" s="40"/>
      <c r="D10" s="40"/>
      <c r="E10" s="40"/>
      <c r="F10" s="40"/>
      <c r="G10" s="40"/>
      <c r="H10" s="43" t="n">
        <v>2024</v>
      </c>
    </row>
    <row r="11" customFormat="false" ht="15.8" hidden="false" customHeight="false" outlineLevel="0" collapsed="false">
      <c r="A11" s="39"/>
      <c r="B11" s="310" t="s">
        <v>199</v>
      </c>
      <c r="C11" s="53"/>
      <c r="D11" s="40"/>
      <c r="E11" s="40"/>
      <c r="F11" s="40"/>
      <c r="G11" s="40"/>
      <c r="H11" s="43"/>
    </row>
    <row r="12" customFormat="false" ht="14.65" hidden="false" customHeight="false" outlineLevel="0" collapsed="false">
      <c r="A12" s="39"/>
      <c r="B12" s="40"/>
      <c r="C12" s="40"/>
      <c r="D12" s="40"/>
      <c r="E12" s="40"/>
      <c r="F12" s="40"/>
      <c r="G12" s="40"/>
      <c r="H12" s="43"/>
    </row>
    <row r="13" customFormat="false" ht="14.65" hidden="false" customHeight="false" outlineLevel="0" collapsed="false">
      <c r="A13" s="39"/>
      <c r="B13" s="40"/>
      <c r="C13" s="55" t="s">
        <v>36</v>
      </c>
      <c r="D13" s="55"/>
      <c r="E13" s="40"/>
      <c r="F13" s="57" t="n">
        <v>0</v>
      </c>
      <c r="G13" s="183" t="s">
        <v>200</v>
      </c>
      <c r="H13" s="43"/>
    </row>
    <row r="14" customFormat="false" ht="11.25" hidden="false" customHeight="true" outlineLevel="0" collapsed="false">
      <c r="A14" s="39"/>
      <c r="B14" s="40"/>
      <c r="C14" s="40"/>
      <c r="D14" s="40"/>
      <c r="E14" s="40"/>
      <c r="F14" s="40"/>
      <c r="G14" s="40"/>
      <c r="H14" s="43"/>
    </row>
    <row r="15" customFormat="false" ht="14.65" hidden="false" customHeight="false" outlineLevel="0" collapsed="false">
      <c r="A15" s="39"/>
      <c r="B15" s="58" t="s">
        <v>38</v>
      </c>
      <c r="C15" s="58"/>
      <c r="D15" s="58"/>
      <c r="E15" s="40"/>
      <c r="F15" s="58" t="s">
        <v>39</v>
      </c>
      <c r="G15" s="58"/>
      <c r="H15" s="43"/>
    </row>
    <row r="16" customFormat="false" ht="12.1" hidden="false" customHeight="true" outlineLevel="0" collapsed="false">
      <c r="A16" s="39"/>
      <c r="B16" s="40"/>
      <c r="C16" s="40"/>
      <c r="D16" s="40"/>
      <c r="E16" s="40"/>
      <c r="F16" s="40"/>
      <c r="G16" s="40"/>
      <c r="H16" s="43"/>
    </row>
    <row r="17" customFormat="false" ht="14.65" hidden="false" customHeight="false" outlineLevel="0" collapsed="false">
      <c r="A17" s="39"/>
      <c r="B17" s="311"/>
      <c r="C17" s="312" t="s">
        <v>40</v>
      </c>
      <c r="D17" s="313" t="s">
        <v>201</v>
      </c>
      <c r="E17" s="40"/>
      <c r="F17" s="314" t="s">
        <v>40</v>
      </c>
      <c r="G17" s="315" t="s">
        <v>201</v>
      </c>
      <c r="H17" s="43"/>
    </row>
    <row r="18" customFormat="false" ht="14.65" hidden="false" customHeight="false" outlineLevel="0" collapsed="false">
      <c r="A18" s="39"/>
      <c r="B18" s="316" t="s">
        <v>42</v>
      </c>
      <c r="C18" s="317" t="s">
        <v>43</v>
      </c>
      <c r="D18" s="318" t="s">
        <v>43</v>
      </c>
      <c r="E18" s="40"/>
      <c r="F18" s="319" t="s">
        <v>43</v>
      </c>
      <c r="G18" s="320" t="s">
        <v>43</v>
      </c>
      <c r="H18" s="43"/>
    </row>
    <row r="19" customFormat="false" ht="14.65" hidden="false" customHeight="false" outlineLevel="0" collapsed="false">
      <c r="A19" s="39"/>
      <c r="B19" s="321" t="n">
        <v>150</v>
      </c>
      <c r="C19" s="68" t="n">
        <v>300</v>
      </c>
      <c r="D19" s="322" t="n">
        <v>270</v>
      </c>
      <c r="E19" s="40"/>
      <c r="F19" s="323" t="n">
        <f aca="false">C19*(1-($F$13/100))</f>
        <v>300</v>
      </c>
      <c r="G19" s="324" t="n">
        <f aca="false">D19*(1-($F$13/100))</f>
        <v>270</v>
      </c>
      <c r="H19" s="43"/>
    </row>
    <row r="20" customFormat="false" ht="14.65" hidden="false" customHeight="false" outlineLevel="0" collapsed="false">
      <c r="A20" s="39"/>
      <c r="B20" s="325" t="n">
        <v>200</v>
      </c>
      <c r="C20" s="74" t="n">
        <v>339</v>
      </c>
      <c r="D20" s="326" t="n">
        <v>305</v>
      </c>
      <c r="E20" s="40"/>
      <c r="F20" s="327" t="n">
        <f aca="false">C20*(1-($F$13/100))</f>
        <v>339</v>
      </c>
      <c r="G20" s="328" t="n">
        <f aca="false">D20*(1-($F$13/100))</f>
        <v>305</v>
      </c>
      <c r="H20" s="43"/>
    </row>
    <row r="21" customFormat="false" ht="14.65" hidden="false" customHeight="false" outlineLevel="0" collapsed="false">
      <c r="A21" s="39"/>
      <c r="B21" s="321" t="n">
        <v>250</v>
      </c>
      <c r="C21" s="68" t="n">
        <v>370</v>
      </c>
      <c r="D21" s="322" t="n">
        <v>333</v>
      </c>
      <c r="E21" s="40"/>
      <c r="F21" s="323" t="n">
        <f aca="false">C21*(1-($F$13/100))</f>
        <v>370</v>
      </c>
      <c r="G21" s="324" t="n">
        <f aca="false">D21*(1-($F$13/100))</f>
        <v>333</v>
      </c>
      <c r="H21" s="43"/>
    </row>
    <row r="22" customFormat="false" ht="14.65" hidden="false" customHeight="false" outlineLevel="0" collapsed="false">
      <c r="A22" s="39"/>
      <c r="B22" s="325" t="n">
        <v>300</v>
      </c>
      <c r="C22" s="74" t="n">
        <v>399</v>
      </c>
      <c r="D22" s="326" t="n">
        <v>359</v>
      </c>
      <c r="E22" s="40"/>
      <c r="F22" s="327" t="n">
        <f aca="false">C22*(1-($F$13/100))</f>
        <v>399</v>
      </c>
      <c r="G22" s="328" t="n">
        <f aca="false">D22*(1-($F$13/100))</f>
        <v>359</v>
      </c>
      <c r="H22" s="43"/>
    </row>
    <row r="23" customFormat="false" ht="14.65" hidden="false" customHeight="false" outlineLevel="0" collapsed="false">
      <c r="A23" s="39"/>
      <c r="B23" s="321" t="n">
        <v>350</v>
      </c>
      <c r="C23" s="68" t="n">
        <v>466</v>
      </c>
      <c r="D23" s="322" t="n">
        <v>419</v>
      </c>
      <c r="E23" s="40"/>
      <c r="F23" s="323" t="n">
        <f aca="false">C23*(1-($F$13/100))</f>
        <v>466</v>
      </c>
      <c r="G23" s="324" t="n">
        <f aca="false">D23*(1-($F$13/100))</f>
        <v>419</v>
      </c>
      <c r="H23" s="43"/>
    </row>
    <row r="24" customFormat="false" ht="14.65" hidden="false" customHeight="false" outlineLevel="0" collapsed="false">
      <c r="A24" s="39"/>
      <c r="B24" s="325" t="n">
        <v>400</v>
      </c>
      <c r="C24" s="74" t="n">
        <v>489</v>
      </c>
      <c r="D24" s="326" t="n">
        <v>440</v>
      </c>
      <c r="E24" s="40"/>
      <c r="F24" s="327" t="n">
        <f aca="false">C24*(1-($F$13/100))</f>
        <v>489</v>
      </c>
      <c r="G24" s="328" t="n">
        <f aca="false">D24*(1-($F$13/100))</f>
        <v>440</v>
      </c>
      <c r="H24" s="43"/>
    </row>
    <row r="25" customFormat="false" ht="14.65" hidden="false" customHeight="false" outlineLevel="0" collapsed="false">
      <c r="A25" s="39"/>
      <c r="B25" s="321" t="n">
        <v>450</v>
      </c>
      <c r="C25" s="68" t="n">
        <v>550</v>
      </c>
      <c r="D25" s="322" t="n">
        <v>495</v>
      </c>
      <c r="E25" s="40"/>
      <c r="F25" s="323" t="n">
        <f aca="false">C25*(1-($F$13/100))</f>
        <v>550</v>
      </c>
      <c r="G25" s="324" t="n">
        <f aca="false">D25*(1-($F$13/100))</f>
        <v>495</v>
      </c>
      <c r="H25" s="43"/>
    </row>
    <row r="26" customFormat="false" ht="14.65" hidden="false" customHeight="false" outlineLevel="0" collapsed="false">
      <c r="A26" s="39"/>
      <c r="B26" s="325" t="n">
        <v>500</v>
      </c>
      <c r="C26" s="74" t="n">
        <v>597</v>
      </c>
      <c r="D26" s="326" t="n">
        <v>537</v>
      </c>
      <c r="E26" s="40"/>
      <c r="F26" s="327" t="n">
        <f aca="false">C26*(1-($F$13/100))</f>
        <v>597</v>
      </c>
      <c r="G26" s="328" t="n">
        <f aca="false">D26*(1-($F$13/100))</f>
        <v>537</v>
      </c>
      <c r="H26" s="43"/>
    </row>
    <row r="27" customFormat="false" ht="14.65" hidden="false" customHeight="false" outlineLevel="0" collapsed="false">
      <c r="A27" s="39"/>
      <c r="B27" s="321" t="n">
        <v>580</v>
      </c>
      <c r="C27" s="68" t="n">
        <v>724</v>
      </c>
      <c r="D27" s="322" t="n">
        <v>651</v>
      </c>
      <c r="E27" s="40"/>
      <c r="F27" s="323" t="n">
        <f aca="false">C27*(1-($F$13/100))</f>
        <v>724</v>
      </c>
      <c r="G27" s="324" t="n">
        <f aca="false">D27*(1-($F$13/100))</f>
        <v>651</v>
      </c>
      <c r="H27" s="43"/>
    </row>
    <row r="28" customFormat="false" ht="14.65" hidden="false" customHeight="false" outlineLevel="0" collapsed="false">
      <c r="A28" s="39"/>
      <c r="B28" s="329" t="n">
        <v>800</v>
      </c>
      <c r="C28" s="330" t="n">
        <v>935</v>
      </c>
      <c r="D28" s="331" t="n">
        <v>842</v>
      </c>
      <c r="E28" s="332"/>
      <c r="F28" s="333" t="n">
        <f aca="false">C28*(1-($F$13/100))</f>
        <v>935</v>
      </c>
      <c r="G28" s="334" t="n">
        <f aca="false">D28*(1-($F$13/100))</f>
        <v>842</v>
      </c>
      <c r="H28" s="43"/>
    </row>
    <row r="29" customFormat="false" ht="12.1" hidden="false" customHeight="true" outlineLevel="0" collapsed="false">
      <c r="A29" s="39"/>
      <c r="B29" s="103"/>
      <c r="C29" s="207"/>
      <c r="D29" s="207"/>
      <c r="E29" s="40"/>
      <c r="F29" s="40"/>
      <c r="G29" s="40"/>
      <c r="H29" s="43"/>
    </row>
    <row r="30" customFormat="false" ht="12.1" hidden="false" customHeight="true" outlineLevel="0" collapsed="false">
      <c r="A30" s="39"/>
      <c r="B30" s="335"/>
      <c r="C30" s="335"/>
      <c r="D30" s="335"/>
      <c r="E30" s="335"/>
      <c r="F30" s="335"/>
      <c r="G30" s="58"/>
      <c r="H30" s="43"/>
    </row>
    <row r="31" customFormat="false" ht="12.8" hidden="false" customHeight="false" outlineLevel="0" collapsed="false">
      <c r="A31" s="39"/>
      <c r="B31" s="336"/>
      <c r="C31" s="336"/>
      <c r="D31" s="336"/>
      <c r="E31" s="336"/>
      <c r="F31" s="337"/>
      <c r="G31" s="79"/>
      <c r="H31" s="43"/>
    </row>
    <row r="32" customFormat="false" ht="13.85" hidden="false" customHeight="true" outlineLevel="0" collapsed="false">
      <c r="A32" s="39"/>
      <c r="B32" s="336"/>
      <c r="C32" s="336"/>
      <c r="D32" s="338"/>
      <c r="E32" s="338"/>
      <c r="F32" s="339"/>
      <c r="G32" s="103"/>
      <c r="H32" s="43"/>
    </row>
    <row r="33" customFormat="false" ht="15.8" hidden="false" customHeight="false" outlineLevel="0" collapsed="false">
      <c r="A33" s="39"/>
      <c r="B33" s="340" t="s">
        <v>202</v>
      </c>
      <c r="C33" s="40"/>
      <c r="D33" s="207"/>
      <c r="E33" s="40"/>
      <c r="F33" s="40"/>
      <c r="G33" s="40"/>
      <c r="H33" s="43"/>
    </row>
    <row r="34" customFormat="false" ht="15.8" hidden="false" customHeight="false" outlineLevel="0" collapsed="false">
      <c r="A34" s="39"/>
      <c r="B34" s="340" t="s">
        <v>203</v>
      </c>
      <c r="C34" s="40"/>
      <c r="D34" s="207"/>
      <c r="E34" s="40"/>
      <c r="F34" s="40"/>
      <c r="G34" s="40"/>
      <c r="H34" s="43"/>
    </row>
    <row r="35" customFormat="false" ht="10.4" hidden="false" customHeight="true" outlineLevel="0" collapsed="false">
      <c r="A35" s="39"/>
      <c r="B35" s="40"/>
      <c r="C35" s="40"/>
      <c r="D35" s="40"/>
      <c r="E35" s="40"/>
      <c r="F35" s="40"/>
      <c r="G35" s="40"/>
      <c r="H35" s="43"/>
    </row>
    <row r="36" customFormat="false" ht="12.1" hidden="false" customHeight="true" outlineLevel="0" collapsed="false">
      <c r="A36" s="39"/>
      <c r="B36" s="41"/>
      <c r="C36" s="40"/>
      <c r="D36" s="40"/>
      <c r="E36" s="40"/>
      <c r="F36" s="40"/>
      <c r="G36" s="40"/>
      <c r="H36" s="43"/>
    </row>
    <row r="37" customFormat="false" ht="14.65" hidden="false" customHeight="false" outlineLevel="0" collapsed="false">
      <c r="A37" s="39"/>
      <c r="B37" s="82" t="s">
        <v>189</v>
      </c>
      <c r="C37" s="82"/>
      <c r="D37" s="82"/>
      <c r="E37" s="82"/>
      <c r="F37" s="82"/>
      <c r="G37" s="82"/>
      <c r="H37" s="43"/>
    </row>
    <row r="38" customFormat="false" ht="10.4" hidden="false" customHeight="true" outlineLevel="0" collapsed="false">
      <c r="A38" s="39"/>
      <c r="B38" s="40"/>
      <c r="C38" s="40"/>
      <c r="D38" s="40"/>
      <c r="E38" s="40"/>
      <c r="F38" s="40"/>
      <c r="G38" s="40"/>
      <c r="H38" s="43"/>
    </row>
    <row r="39" customFormat="false" ht="14.65" hidden="false" customHeight="false" outlineLevel="0" collapsed="false">
      <c r="A39" s="39"/>
      <c r="B39" s="341" t="s">
        <v>204</v>
      </c>
      <c r="C39" s="40"/>
      <c r="D39" s="40"/>
      <c r="E39" s="40"/>
      <c r="F39" s="40"/>
      <c r="G39" s="40"/>
      <c r="H39" s="43"/>
    </row>
    <row r="40" customFormat="false" ht="14.65" hidden="false" customHeight="false" outlineLevel="0" collapsed="false">
      <c r="A40" s="39"/>
      <c r="B40" s="342" t="s">
        <v>205</v>
      </c>
      <c r="C40" s="40"/>
      <c r="D40" s="40"/>
      <c r="E40" s="40"/>
      <c r="F40" s="40"/>
      <c r="G40" s="40"/>
      <c r="H40" s="43"/>
    </row>
    <row r="41" customFormat="false" ht="11.25" hidden="false" customHeight="true" outlineLevel="0" collapsed="false">
      <c r="A41" s="39"/>
      <c r="B41" s="40"/>
      <c r="C41" s="40"/>
      <c r="D41" s="40"/>
      <c r="E41" s="40"/>
      <c r="F41" s="40"/>
      <c r="G41" s="40"/>
      <c r="H41" s="43"/>
    </row>
    <row r="42" customFormat="false" ht="14.65" hidden="false" customHeight="false" outlineLevel="0" collapsed="false">
      <c r="A42" s="39"/>
      <c r="B42" s="183" t="s">
        <v>206</v>
      </c>
      <c r="C42" s="40"/>
      <c r="D42" s="40"/>
      <c r="E42" s="40"/>
      <c r="F42" s="40"/>
      <c r="G42" s="40"/>
      <c r="H42" s="43"/>
    </row>
    <row r="43" customFormat="false" ht="14.65" hidden="false" customHeight="false" outlineLevel="0" collapsed="false">
      <c r="A43" s="39"/>
      <c r="B43" s="82" t="s">
        <v>207</v>
      </c>
      <c r="C43" s="40"/>
      <c r="D43" s="40"/>
      <c r="E43" s="40"/>
      <c r="F43" s="40"/>
      <c r="G43" s="40"/>
      <c r="H43" s="43"/>
    </row>
    <row r="44" customFormat="false" ht="14.75" hidden="false" customHeight="true" outlineLevel="0" collapsed="false">
      <c r="A44" s="39"/>
      <c r="B44" s="40"/>
      <c r="C44" s="40"/>
      <c r="D44" s="40"/>
      <c r="E44" s="40"/>
      <c r="F44" s="40"/>
      <c r="G44" s="40"/>
      <c r="H44" s="43"/>
    </row>
    <row r="45" customFormat="false" ht="13.8" hidden="false" customHeight="false" outlineLevel="0" collapsed="false">
      <c r="A45" s="343" t="s">
        <v>17</v>
      </c>
      <c r="B45" s="343"/>
      <c r="C45" s="88"/>
      <c r="D45" s="37"/>
      <c r="E45" s="37"/>
      <c r="F45" s="37"/>
      <c r="G45" s="37"/>
      <c r="H45" s="38"/>
    </row>
    <row r="46" customFormat="false" ht="17" hidden="false" customHeight="false" outlineLevel="0" collapsed="false">
      <c r="A46" s="344" t="s">
        <v>18</v>
      </c>
      <c r="B46" s="344"/>
      <c r="C46" s="92" t="s">
        <v>19</v>
      </c>
      <c r="D46" s="40"/>
      <c r="E46" s="40"/>
      <c r="F46" s="40"/>
      <c r="G46" s="40"/>
      <c r="H46" s="43"/>
    </row>
    <row r="47" customFormat="false" ht="12.8" hidden="false" customHeight="false" outlineLevel="0" collapsed="false">
      <c r="A47" s="345" t="s">
        <v>20</v>
      </c>
      <c r="B47" s="345"/>
      <c r="C47" s="92" t="s">
        <v>208</v>
      </c>
      <c r="D47" s="40"/>
      <c r="E47" s="40"/>
      <c r="F47" s="40"/>
      <c r="G47" s="40"/>
      <c r="H47" s="43"/>
    </row>
    <row r="48" customFormat="false" ht="15.8" hidden="false" customHeight="false" outlineLevel="0" collapsed="false">
      <c r="A48" s="346" t="s">
        <v>22</v>
      </c>
      <c r="B48" s="346"/>
      <c r="C48" s="95" t="s">
        <v>23</v>
      </c>
      <c r="D48" s="46"/>
      <c r="E48" s="46"/>
      <c r="F48" s="46"/>
      <c r="G48" s="46"/>
      <c r="H48" s="47"/>
    </row>
    <row r="49" customFormat="false" ht="14.65" hidden="false" customHeight="false" outlineLevel="0" collapsed="false">
      <c r="A49" s="39"/>
      <c r="B49" s="40"/>
      <c r="C49" s="40"/>
      <c r="D49" s="40"/>
      <c r="E49" s="40"/>
      <c r="F49" s="40"/>
      <c r="G49" s="40"/>
      <c r="H49" s="43"/>
    </row>
    <row r="50" customFormat="false" ht="14.65" hidden="false" customHeight="false" outlineLevel="0" collapsed="false">
      <c r="A50" s="39" t="s">
        <v>209</v>
      </c>
      <c r="B50" s="40"/>
      <c r="C50" s="40"/>
      <c r="D50" s="40"/>
      <c r="E50" s="40"/>
      <c r="F50" s="40"/>
      <c r="G50" s="40"/>
      <c r="H50" s="43"/>
    </row>
    <row r="51" customFormat="false" ht="14.65" hidden="false" customHeight="false" outlineLevel="0" collapsed="false">
      <c r="A51" s="39" t="s">
        <v>210</v>
      </c>
      <c r="B51" s="40"/>
      <c r="C51" s="40"/>
      <c r="D51" s="40"/>
      <c r="E51" s="40"/>
      <c r="F51" s="40"/>
      <c r="G51" s="40"/>
      <c r="H51" s="43"/>
    </row>
    <row r="52" customFormat="false" ht="14.65" hidden="false" customHeight="false" outlineLevel="0" collapsed="false">
      <c r="A52" s="45"/>
      <c r="B52" s="46"/>
      <c r="C52" s="46"/>
      <c r="D52" s="46"/>
      <c r="E52" s="46"/>
      <c r="F52" s="46"/>
      <c r="G52" s="46"/>
      <c r="H52" s="47"/>
    </row>
    <row r="53" customFormat="false" ht="14.65" hidden="false" customHeight="false" outlineLevel="0" collapsed="false"/>
  </sheetData>
  <sheetProtection sheet="true" password="c7b8" objects="true" scenarios="true"/>
  <mergeCells count="14">
    <mergeCell ref="C13:D13"/>
    <mergeCell ref="B15:D15"/>
    <mergeCell ref="F15:G15"/>
    <mergeCell ref="B30:C30"/>
    <mergeCell ref="D30:E30"/>
    <mergeCell ref="B31:C31"/>
    <mergeCell ref="D31:E31"/>
    <mergeCell ref="B32:C32"/>
    <mergeCell ref="D32:E32"/>
    <mergeCell ref="B37:G37"/>
    <mergeCell ref="A45:B45"/>
    <mergeCell ref="A46:B46"/>
    <mergeCell ref="A47:B47"/>
    <mergeCell ref="A48:B48"/>
  </mergeCells>
  <hyperlinks>
    <hyperlink ref="G6" r:id="rId1" display="www.paramont.cz"/>
    <hyperlink ref="C46" r:id="rId2" display="info@paramont.cz , 737 999 022"/>
    <hyperlink ref="C47" r:id="rId3" display="poptavky@paramont.cz , 737999007"/>
    <hyperlink ref="C48" r:id="rId4" display="fakturace@paramont.cz , 737 999 000"/>
  </hyperlinks>
  <printOptions headings="false" gridLines="false" gridLinesSet="true" horizontalCentered="false" verticalCentered="false"/>
  <pageMargins left="0.197222222222222" right="0.211111111111111" top="0.513888888888889" bottom="0.667361111111111" header="0.248611111111111" footer="0.40208333333333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4.3"/>
    <col collapsed="false" customWidth="true" hidden="false" outlineLevel="0" max="3" min="3" style="0" width="11.81"/>
    <col collapsed="false" customWidth="true" hidden="false" outlineLevel="0" max="4" min="4" style="0" width="11.64"/>
    <col collapsed="false" customWidth="true" hidden="false" outlineLevel="0" max="6" min="6" style="0" width="5.96"/>
    <col collapsed="false" customWidth="true" hidden="false" outlineLevel="0" max="7" min="7" style="0" width="11.25"/>
    <col collapsed="false" customWidth="true" hidden="false" outlineLevel="0" max="8" min="8" style="0" width="11.38"/>
    <col collapsed="false" customWidth="true" hidden="false" outlineLevel="0" max="10" min="10" style="0" width="7.08"/>
  </cols>
  <sheetData>
    <row r="1" customFormat="false" ht="14.65" hidden="false" customHeight="false" outlineLevel="0" collapsed="false">
      <c r="A1" s="96"/>
      <c r="B1" s="97"/>
      <c r="C1" s="97"/>
      <c r="D1" s="97"/>
      <c r="E1" s="97"/>
      <c r="F1" s="97"/>
      <c r="G1" s="97"/>
      <c r="H1" s="97"/>
      <c r="I1" s="97"/>
      <c r="J1" s="98"/>
    </row>
    <row r="2" customFormat="false" ht="14.9" hidden="false" customHeight="true" outlineLevel="0" collapsed="false">
      <c r="A2" s="93"/>
      <c r="B2" s="40"/>
      <c r="C2" s="40"/>
      <c r="D2" s="40"/>
      <c r="E2" s="40"/>
      <c r="F2" s="41"/>
      <c r="G2" s="42"/>
      <c r="H2" s="42"/>
      <c r="I2" s="249" t="s">
        <v>24</v>
      </c>
      <c r="J2" s="62"/>
    </row>
    <row r="3" customFormat="false" ht="14.9" hidden="false" customHeight="true" outlineLevel="0" collapsed="false">
      <c r="A3" s="93"/>
      <c r="B3" s="40"/>
      <c r="C3" s="40"/>
      <c r="D3" s="40"/>
      <c r="E3" s="40"/>
      <c r="F3" s="41"/>
      <c r="G3" s="42"/>
      <c r="H3" s="42"/>
      <c r="I3" s="249" t="s">
        <v>25</v>
      </c>
      <c r="J3" s="62"/>
    </row>
    <row r="4" customFormat="false" ht="14.9" hidden="false" customHeight="true" outlineLevel="0" collapsed="false">
      <c r="A4" s="93"/>
      <c r="B4" s="40"/>
      <c r="C4" s="40"/>
      <c r="D4" s="40"/>
      <c r="E4" s="40"/>
      <c r="F4" s="41"/>
      <c r="G4" s="42"/>
      <c r="H4" s="42"/>
      <c r="I4" s="249" t="s">
        <v>26</v>
      </c>
      <c r="J4" s="62"/>
    </row>
    <row r="5" customFormat="false" ht="14.9" hidden="false" customHeight="true" outlineLevel="0" collapsed="false">
      <c r="A5" s="93"/>
      <c r="B5" s="40"/>
      <c r="C5" s="40"/>
      <c r="D5" s="40"/>
      <c r="E5" s="40"/>
      <c r="F5" s="41"/>
      <c r="G5" s="42"/>
      <c r="H5" s="42"/>
      <c r="I5" s="249" t="s">
        <v>27</v>
      </c>
      <c r="J5" s="62"/>
    </row>
    <row r="6" customFormat="false" ht="14.9" hidden="false" customHeight="true" outlineLevel="0" collapsed="false">
      <c r="A6" s="93"/>
      <c r="B6" s="40"/>
      <c r="C6" s="40"/>
      <c r="D6" s="40"/>
      <c r="E6" s="40"/>
      <c r="F6" s="41"/>
      <c r="G6" s="44"/>
      <c r="H6" s="44"/>
      <c r="I6" s="44" t="s">
        <v>15</v>
      </c>
      <c r="J6" s="347"/>
    </row>
    <row r="7" customFormat="false" ht="8.65" hidden="false" customHeight="true" outlineLevel="0" collapsed="false">
      <c r="A7" s="99"/>
      <c r="B7" s="46"/>
      <c r="C7" s="46"/>
      <c r="D7" s="46"/>
      <c r="E7" s="46"/>
      <c r="F7" s="46"/>
      <c r="G7" s="46"/>
      <c r="H7" s="46"/>
      <c r="I7" s="46"/>
      <c r="J7" s="100"/>
    </row>
    <row r="8" customFormat="false" ht="8.65" hidden="false" customHeight="true" outlineLevel="0" collapsed="false">
      <c r="A8" s="93"/>
      <c r="B8" s="40"/>
      <c r="C8" s="40"/>
      <c r="D8" s="40"/>
      <c r="E8" s="40"/>
      <c r="F8" s="40"/>
      <c r="G8" s="40"/>
      <c r="H8" s="40"/>
      <c r="I8" s="40"/>
      <c r="J8" s="62"/>
    </row>
    <row r="9" customFormat="false" ht="21.7" hidden="false" customHeight="false" outlineLevel="0" collapsed="false">
      <c r="A9" s="348" t="s">
        <v>211</v>
      </c>
      <c r="B9" s="348"/>
      <c r="C9" s="348"/>
      <c r="D9" s="348"/>
      <c r="E9" s="348"/>
      <c r="F9" s="348"/>
      <c r="G9" s="348"/>
      <c r="H9" s="348"/>
      <c r="I9" s="348"/>
      <c r="J9" s="348"/>
    </row>
    <row r="10" customFormat="false" ht="8.65" hidden="false" customHeight="true" outlineLevel="0" collapsed="false">
      <c r="A10" s="93"/>
      <c r="B10" s="154"/>
      <c r="C10" s="40"/>
      <c r="D10" s="40"/>
      <c r="E10" s="40"/>
      <c r="F10" s="40"/>
      <c r="G10" s="40"/>
      <c r="H10" s="40"/>
      <c r="I10" s="40"/>
      <c r="J10" s="62"/>
    </row>
    <row r="11" customFormat="false" ht="30.35" hidden="false" customHeight="true" outlineLevel="0" collapsed="false">
      <c r="A11" s="349" t="s">
        <v>212</v>
      </c>
      <c r="B11" s="349"/>
      <c r="C11" s="349"/>
      <c r="D11" s="349"/>
      <c r="E11" s="349"/>
      <c r="F11" s="349"/>
      <c r="G11" s="349"/>
      <c r="H11" s="349"/>
      <c r="I11" s="349"/>
      <c r="J11" s="349"/>
    </row>
    <row r="12" customFormat="false" ht="14.75" hidden="false" customHeight="true" outlineLevel="0" collapsed="false">
      <c r="A12" s="350"/>
      <c r="B12" s="340"/>
      <c r="C12" s="40"/>
      <c r="D12" s="40"/>
      <c r="E12" s="40"/>
      <c r="F12" s="40"/>
      <c r="G12" s="40"/>
      <c r="H12" s="40"/>
      <c r="I12" s="40"/>
      <c r="J12" s="62" t="n">
        <v>2024</v>
      </c>
    </row>
    <row r="13" customFormat="false" ht="11.25" hidden="false" customHeight="true" outlineLevel="0" collapsed="false">
      <c r="A13" s="350"/>
      <c r="B13" s="234"/>
      <c r="C13" s="40"/>
      <c r="D13" s="40"/>
      <c r="E13" s="40"/>
      <c r="F13" s="40"/>
      <c r="G13" s="40"/>
      <c r="H13" s="40"/>
      <c r="I13" s="40"/>
      <c r="J13" s="62"/>
    </row>
    <row r="14" customFormat="false" ht="12.8" hidden="false" customHeight="false" outlineLevel="0" collapsed="false">
      <c r="A14" s="351" t="s">
        <v>213</v>
      </c>
      <c r="B14" s="40"/>
      <c r="C14" s="55"/>
      <c r="D14" s="55"/>
      <c r="E14" s="55" t="s">
        <v>66</v>
      </c>
      <c r="F14" s="40"/>
      <c r="G14" s="57" t="n">
        <v>0</v>
      </c>
      <c r="H14" s="352" t="s">
        <v>37</v>
      </c>
      <c r="I14" s="255"/>
      <c r="J14" s="62"/>
    </row>
    <row r="15" customFormat="false" ht="8.65" hidden="false" customHeight="true" outlineLevel="0" collapsed="false">
      <c r="A15" s="350"/>
      <c r="B15" s="40"/>
      <c r="C15" s="40"/>
      <c r="D15" s="40"/>
      <c r="E15" s="40"/>
      <c r="F15" s="40"/>
      <c r="G15" s="40"/>
      <c r="H15" s="40"/>
      <c r="I15" s="40"/>
      <c r="J15" s="62"/>
    </row>
    <row r="16" customFormat="false" ht="15.8" hidden="false" customHeight="false" outlineLevel="0" collapsed="false">
      <c r="A16" s="350"/>
      <c r="B16" s="58" t="s">
        <v>38</v>
      </c>
      <c r="C16" s="58"/>
      <c r="D16" s="58"/>
      <c r="E16" s="58"/>
      <c r="F16" s="40"/>
      <c r="G16" s="58" t="s">
        <v>39</v>
      </c>
      <c r="H16" s="58"/>
      <c r="I16" s="58"/>
      <c r="J16" s="62"/>
    </row>
    <row r="17" customFormat="false" ht="12.8" hidden="false" customHeight="false" outlineLevel="0" collapsed="false">
      <c r="A17" s="93"/>
      <c r="B17" s="353"/>
      <c r="C17" s="354" t="s">
        <v>214</v>
      </c>
      <c r="D17" s="354"/>
      <c r="E17" s="354"/>
      <c r="F17" s="40"/>
      <c r="G17" s="355" t="s">
        <v>214</v>
      </c>
      <c r="H17" s="355"/>
      <c r="I17" s="355"/>
      <c r="J17" s="62"/>
    </row>
    <row r="18" customFormat="false" ht="12.8" hidden="false" customHeight="false" outlineLevel="0" collapsed="false">
      <c r="A18" s="93"/>
      <c r="B18" s="356" t="s">
        <v>42</v>
      </c>
      <c r="C18" s="357" t="s">
        <v>215</v>
      </c>
      <c r="D18" s="358" t="s">
        <v>216</v>
      </c>
      <c r="E18" s="358" t="s">
        <v>217</v>
      </c>
      <c r="F18" s="40"/>
      <c r="G18" s="359" t="s">
        <v>215</v>
      </c>
      <c r="H18" s="360" t="s">
        <v>216</v>
      </c>
      <c r="I18" s="358" t="s">
        <v>217</v>
      </c>
      <c r="J18" s="62"/>
    </row>
    <row r="19" customFormat="false" ht="12.8" hidden="false" customHeight="false" outlineLevel="0" collapsed="false">
      <c r="A19" s="93"/>
      <c r="B19" s="361"/>
      <c r="C19" s="362" t="s">
        <v>43</v>
      </c>
      <c r="D19" s="363" t="s">
        <v>43</v>
      </c>
      <c r="E19" s="363" t="s">
        <v>43</v>
      </c>
      <c r="F19" s="40"/>
      <c r="G19" s="361" t="s">
        <v>43</v>
      </c>
      <c r="H19" s="363" t="s">
        <v>43</v>
      </c>
      <c r="I19" s="363" t="s">
        <v>43</v>
      </c>
      <c r="J19" s="62"/>
    </row>
    <row r="20" customFormat="false" ht="12.8" hidden="false" customHeight="false" outlineLevel="0" collapsed="false">
      <c r="A20" s="93"/>
      <c r="B20" s="364" t="n">
        <v>150</v>
      </c>
      <c r="C20" s="365" t="n">
        <v>221</v>
      </c>
      <c r="D20" s="365" t="n">
        <v>237</v>
      </c>
      <c r="E20" s="365" t="n">
        <v>244</v>
      </c>
      <c r="F20" s="40"/>
      <c r="G20" s="366" t="n">
        <f aca="false">C20*(1-($G$14/100))</f>
        <v>221</v>
      </c>
      <c r="H20" s="367" t="n">
        <f aca="false">D20*(1-($G$14/100))</f>
        <v>237</v>
      </c>
      <c r="I20" s="367" t="n">
        <f aca="false">E20*(1-($G$14/100))</f>
        <v>244</v>
      </c>
      <c r="J20" s="62"/>
    </row>
    <row r="21" customFormat="false" ht="12.8" hidden="false" customHeight="false" outlineLevel="0" collapsed="false">
      <c r="A21" s="93"/>
      <c r="B21" s="368" t="n">
        <v>200</v>
      </c>
      <c r="C21" s="369" t="n">
        <v>295</v>
      </c>
      <c r="D21" s="369" t="n">
        <v>302</v>
      </c>
      <c r="E21" s="369" t="n">
        <v>314</v>
      </c>
      <c r="F21" s="40"/>
      <c r="G21" s="370" t="n">
        <f aca="false">C21*(1-($G$14/100))</f>
        <v>295</v>
      </c>
      <c r="H21" s="371" t="n">
        <f aca="false">D21*(1-($G$14/100))</f>
        <v>302</v>
      </c>
      <c r="I21" s="371" t="n">
        <f aca="false">E21*(1-($G$14/100))</f>
        <v>314</v>
      </c>
      <c r="J21" s="62"/>
    </row>
    <row r="22" customFormat="false" ht="12.8" hidden="false" customHeight="false" outlineLevel="0" collapsed="false">
      <c r="A22" s="93"/>
      <c r="B22" s="364" t="n">
        <v>250</v>
      </c>
      <c r="C22" s="365" t="n">
        <v>356</v>
      </c>
      <c r="D22" s="365" t="n">
        <v>360</v>
      </c>
      <c r="E22" s="365" t="n">
        <v>373</v>
      </c>
      <c r="F22" s="40"/>
      <c r="G22" s="366" t="n">
        <f aca="false">C22*(1-($G$14/100))</f>
        <v>356</v>
      </c>
      <c r="H22" s="372" t="n">
        <f aca="false">D22*(1-($G$14/100))</f>
        <v>360</v>
      </c>
      <c r="I22" s="372" t="n">
        <f aca="false">E22*(1-($G$14/100))</f>
        <v>373</v>
      </c>
      <c r="J22" s="62"/>
    </row>
    <row r="23" customFormat="false" ht="12.8" hidden="false" customHeight="false" outlineLevel="0" collapsed="false">
      <c r="A23" s="93"/>
      <c r="B23" s="368" t="n">
        <v>300</v>
      </c>
      <c r="C23" s="369" t="n">
        <v>412</v>
      </c>
      <c r="D23" s="369" t="n">
        <v>427</v>
      </c>
      <c r="E23" s="369" t="n">
        <v>440</v>
      </c>
      <c r="F23" s="40"/>
      <c r="G23" s="370" t="n">
        <f aca="false">C23*(1-($G$14/100))</f>
        <v>412</v>
      </c>
      <c r="H23" s="371" t="n">
        <f aca="false">D23*(1-($G$14/100))</f>
        <v>427</v>
      </c>
      <c r="I23" s="371" t="n">
        <f aca="false">E23*(1-($G$14/100))</f>
        <v>440</v>
      </c>
      <c r="J23" s="62"/>
    </row>
    <row r="24" customFormat="false" ht="12.8" hidden="false" customHeight="false" outlineLevel="0" collapsed="false">
      <c r="A24" s="93"/>
      <c r="B24" s="364" t="n">
        <v>350</v>
      </c>
      <c r="C24" s="365" t="n">
        <v>482</v>
      </c>
      <c r="D24" s="365" t="n">
        <v>492</v>
      </c>
      <c r="E24" s="365" t="n">
        <v>505</v>
      </c>
      <c r="F24" s="40"/>
      <c r="G24" s="366" t="n">
        <f aca="false">C24*(1-($G$14/100))</f>
        <v>482</v>
      </c>
      <c r="H24" s="372" t="n">
        <f aca="false">D24*(1-($G$14/100))</f>
        <v>492</v>
      </c>
      <c r="I24" s="372" t="n">
        <f aca="false">E24*(1-($G$14/100))</f>
        <v>505</v>
      </c>
      <c r="J24" s="62"/>
    </row>
    <row r="25" customFormat="false" ht="12.8" hidden="false" customHeight="false" outlineLevel="0" collapsed="false">
      <c r="A25" s="93"/>
      <c r="B25" s="368" t="n">
        <v>400</v>
      </c>
      <c r="C25" s="369" t="n">
        <v>540</v>
      </c>
      <c r="D25" s="369" t="n">
        <v>556</v>
      </c>
      <c r="E25" s="369" t="n">
        <v>576</v>
      </c>
      <c r="F25" s="40"/>
      <c r="G25" s="370" t="n">
        <f aca="false">C25*(1-($G$14/100))</f>
        <v>540</v>
      </c>
      <c r="H25" s="371" t="n">
        <f aca="false">D25*(1-($G$14/100))</f>
        <v>556</v>
      </c>
      <c r="I25" s="371" t="n">
        <f aca="false">E25*(1-($G$14/100))</f>
        <v>576</v>
      </c>
      <c r="J25" s="62"/>
    </row>
    <row r="26" customFormat="false" ht="12.8" hidden="false" customHeight="false" outlineLevel="0" collapsed="false">
      <c r="A26" s="93"/>
      <c r="B26" s="364" t="n">
        <v>500</v>
      </c>
      <c r="C26" s="365" t="n">
        <v>692</v>
      </c>
      <c r="D26" s="365" t="n">
        <v>696</v>
      </c>
      <c r="E26" s="365" t="n">
        <v>721</v>
      </c>
      <c r="F26" s="40"/>
      <c r="G26" s="366" t="n">
        <f aca="false">C26*(1-($G$14/100))</f>
        <v>692</v>
      </c>
      <c r="H26" s="372" t="n">
        <f aca="false">D26*(1-($G$14/100))</f>
        <v>696</v>
      </c>
      <c r="I26" s="372" t="n">
        <f aca="false">E26*(1-($G$14/100))</f>
        <v>721</v>
      </c>
      <c r="J26" s="62"/>
    </row>
    <row r="27" customFormat="false" ht="8.65" hidden="false" customHeight="true" outlineLevel="0" collapsed="false">
      <c r="A27" s="93"/>
      <c r="B27" s="373"/>
      <c r="C27" s="207"/>
      <c r="D27" s="207"/>
      <c r="E27" s="207"/>
      <c r="F27" s="40"/>
      <c r="G27" s="40"/>
      <c r="H27" s="40"/>
      <c r="I27" s="40"/>
      <c r="J27" s="62"/>
    </row>
    <row r="28" customFormat="false" ht="12.8" hidden="false" customHeight="false" outlineLevel="0" collapsed="false">
      <c r="A28" s="93"/>
      <c r="B28" s="374"/>
      <c r="C28" s="375" t="s">
        <v>218</v>
      </c>
      <c r="D28" s="375"/>
      <c r="E28" s="375"/>
      <c r="F28" s="40"/>
      <c r="G28" s="355" t="s">
        <v>219</v>
      </c>
      <c r="H28" s="355"/>
      <c r="I28" s="355"/>
      <c r="J28" s="62"/>
    </row>
    <row r="29" customFormat="false" ht="12.8" hidden="false" customHeight="false" outlineLevel="0" collapsed="false">
      <c r="A29" s="93"/>
      <c r="B29" s="356" t="s">
        <v>42</v>
      </c>
      <c r="C29" s="376" t="s">
        <v>215</v>
      </c>
      <c r="D29" s="358" t="s">
        <v>216</v>
      </c>
      <c r="E29" s="358" t="s">
        <v>217</v>
      </c>
      <c r="F29" s="40"/>
      <c r="G29" s="359" t="s">
        <v>215</v>
      </c>
      <c r="H29" s="358" t="s">
        <v>216</v>
      </c>
      <c r="I29" s="358" t="s">
        <v>217</v>
      </c>
      <c r="J29" s="62"/>
    </row>
    <row r="30" customFormat="false" ht="12.8" hidden="false" customHeight="false" outlineLevel="0" collapsed="false">
      <c r="A30" s="93"/>
      <c r="B30" s="361"/>
      <c r="C30" s="377" t="s">
        <v>43</v>
      </c>
      <c r="D30" s="363" t="s">
        <v>43</v>
      </c>
      <c r="E30" s="363" t="s">
        <v>43</v>
      </c>
      <c r="F30" s="40"/>
      <c r="G30" s="361" t="s">
        <v>43</v>
      </c>
      <c r="H30" s="363" t="s">
        <v>43</v>
      </c>
      <c r="I30" s="363" t="s">
        <v>43</v>
      </c>
      <c r="J30" s="62"/>
    </row>
    <row r="31" customFormat="false" ht="12.8" hidden="false" customHeight="false" outlineLevel="0" collapsed="false">
      <c r="A31" s="93"/>
      <c r="B31" s="364" t="n">
        <v>150</v>
      </c>
      <c r="C31" s="365" t="n">
        <v>199</v>
      </c>
      <c r="D31" s="365" t="n">
        <v>214</v>
      </c>
      <c r="E31" s="365" t="n">
        <v>219</v>
      </c>
      <c r="F31" s="40"/>
      <c r="G31" s="366" t="n">
        <f aca="false">C31*(1-($G$14/100))</f>
        <v>199</v>
      </c>
      <c r="H31" s="367" t="n">
        <f aca="false">D31*(1-($G$14/100))</f>
        <v>214</v>
      </c>
      <c r="I31" s="367" t="n">
        <f aca="false">E31*(1-($G$14/100))</f>
        <v>219</v>
      </c>
      <c r="J31" s="62"/>
    </row>
    <row r="32" customFormat="false" ht="12.8" hidden="false" customHeight="false" outlineLevel="0" collapsed="false">
      <c r="A32" s="93"/>
      <c r="B32" s="368" t="n">
        <v>200</v>
      </c>
      <c r="C32" s="369" t="n">
        <v>265</v>
      </c>
      <c r="D32" s="369" t="n">
        <v>272</v>
      </c>
      <c r="E32" s="369" t="n">
        <v>283</v>
      </c>
      <c r="F32" s="40"/>
      <c r="G32" s="370" t="n">
        <f aca="false">C32*(1-($G$14/100))</f>
        <v>265</v>
      </c>
      <c r="H32" s="371" t="n">
        <f aca="false">D32*(1-($G$14/100))</f>
        <v>272</v>
      </c>
      <c r="I32" s="371" t="n">
        <f aca="false">E32*(1-($G$14/100))</f>
        <v>283</v>
      </c>
      <c r="J32" s="62"/>
    </row>
    <row r="33" customFormat="false" ht="12.8" hidden="false" customHeight="false" outlineLevel="0" collapsed="false">
      <c r="A33" s="93"/>
      <c r="B33" s="364" t="n">
        <v>250</v>
      </c>
      <c r="C33" s="365" t="n">
        <v>321</v>
      </c>
      <c r="D33" s="365" t="n">
        <v>324</v>
      </c>
      <c r="E33" s="365" t="n">
        <v>335</v>
      </c>
      <c r="F33" s="40"/>
      <c r="G33" s="366" t="n">
        <f aca="false">C33*(1-($G$14/100))</f>
        <v>321</v>
      </c>
      <c r="H33" s="372" t="n">
        <f aca="false">D33*(1-($G$14/100))</f>
        <v>324</v>
      </c>
      <c r="I33" s="372" t="n">
        <f aca="false">E33*(1-($G$14/100))</f>
        <v>335</v>
      </c>
      <c r="J33" s="62"/>
    </row>
    <row r="34" customFormat="false" ht="12.8" hidden="false" customHeight="false" outlineLevel="0" collapsed="false">
      <c r="A34" s="93"/>
      <c r="B34" s="368" t="n">
        <v>300</v>
      </c>
      <c r="C34" s="369" t="n">
        <v>371</v>
      </c>
      <c r="D34" s="369" t="n">
        <v>384</v>
      </c>
      <c r="E34" s="369" t="n">
        <v>396</v>
      </c>
      <c r="F34" s="40"/>
      <c r="G34" s="370" t="n">
        <f aca="false">C34*(1-($G$14/100))</f>
        <v>371</v>
      </c>
      <c r="H34" s="371" t="n">
        <f aca="false">D34*(1-($G$14/100))</f>
        <v>384</v>
      </c>
      <c r="I34" s="371" t="n">
        <f aca="false">E34*(1-($G$14/100))</f>
        <v>396</v>
      </c>
      <c r="J34" s="62"/>
    </row>
    <row r="35" customFormat="false" ht="12.8" hidden="false" customHeight="false" outlineLevel="0" collapsed="false">
      <c r="A35" s="93"/>
      <c r="B35" s="364" t="n">
        <v>350</v>
      </c>
      <c r="C35" s="365" t="n">
        <v>434</v>
      </c>
      <c r="D35" s="365" t="n">
        <v>443</v>
      </c>
      <c r="E35" s="365" t="n">
        <v>454</v>
      </c>
      <c r="F35" s="40"/>
      <c r="G35" s="366" t="n">
        <f aca="false">C35*(1-($G$14/100))</f>
        <v>434</v>
      </c>
      <c r="H35" s="372" t="n">
        <f aca="false">D35*(1-($G$14/100))</f>
        <v>443</v>
      </c>
      <c r="I35" s="372" t="n">
        <f aca="false">E35*(1-($G$14/100))</f>
        <v>454</v>
      </c>
      <c r="J35" s="62"/>
    </row>
    <row r="36" customFormat="false" ht="12.8" hidden="false" customHeight="false" outlineLevel="0" collapsed="false">
      <c r="A36" s="93"/>
      <c r="B36" s="368" t="n">
        <v>400</v>
      </c>
      <c r="C36" s="369" t="n">
        <v>486</v>
      </c>
      <c r="D36" s="369" t="n">
        <v>501</v>
      </c>
      <c r="E36" s="369" t="n">
        <v>518</v>
      </c>
      <c r="F36" s="40"/>
      <c r="G36" s="370" t="n">
        <f aca="false">C36*(1-($G$14/100))</f>
        <v>486</v>
      </c>
      <c r="H36" s="371" t="n">
        <f aca="false">D36*(1-($G$14/100))</f>
        <v>501</v>
      </c>
      <c r="I36" s="371" t="n">
        <f aca="false">E36*(1-($G$14/100))</f>
        <v>518</v>
      </c>
      <c r="J36" s="62"/>
    </row>
    <row r="37" customFormat="false" ht="12.8" hidden="false" customHeight="false" outlineLevel="0" collapsed="false">
      <c r="A37" s="93"/>
      <c r="B37" s="378" t="n">
        <v>500</v>
      </c>
      <c r="C37" s="365" t="n">
        <v>623</v>
      </c>
      <c r="D37" s="365" t="n">
        <v>626</v>
      </c>
      <c r="E37" s="365" t="n">
        <v>649</v>
      </c>
      <c r="F37" s="40"/>
      <c r="G37" s="379" t="n">
        <f aca="false">C37*(1-($G$14/100))</f>
        <v>623</v>
      </c>
      <c r="H37" s="380" t="n">
        <f aca="false">D37*(1-($G$14/100))</f>
        <v>626</v>
      </c>
      <c r="I37" s="380" t="n">
        <f aca="false">E37*(1-($G$14/100))</f>
        <v>649</v>
      </c>
      <c r="J37" s="62"/>
    </row>
    <row r="38" customFormat="false" ht="12.8" hidden="false" customHeight="false" outlineLevel="0" collapsed="false">
      <c r="A38" s="93"/>
      <c r="B38" s="103"/>
      <c r="C38" s="207"/>
      <c r="D38" s="207"/>
      <c r="E38" s="207"/>
      <c r="F38" s="40"/>
      <c r="G38" s="40"/>
      <c r="H38" s="40"/>
      <c r="I38" s="40"/>
      <c r="J38" s="62"/>
    </row>
    <row r="39" customFormat="false" ht="14.65" hidden="false" customHeight="true" outlineLevel="0" collapsed="false">
      <c r="A39" s="93"/>
      <c r="B39" s="381" t="s">
        <v>220</v>
      </c>
      <c r="C39" s="381"/>
      <c r="D39" s="382" t="s">
        <v>221</v>
      </c>
      <c r="E39" s="382"/>
      <c r="F39" s="40"/>
      <c r="G39" s="383" t="s">
        <v>220</v>
      </c>
      <c r="H39" s="383"/>
      <c r="I39" s="384" t="s">
        <v>221</v>
      </c>
      <c r="J39" s="62"/>
    </row>
    <row r="40" customFormat="false" ht="14.65" hidden="false" customHeight="true" outlineLevel="0" collapsed="false">
      <c r="A40" s="93"/>
      <c r="B40" s="385" t="s">
        <v>222</v>
      </c>
      <c r="C40" s="385"/>
      <c r="D40" s="385"/>
      <c r="E40" s="386" t="n">
        <v>36</v>
      </c>
      <c r="F40" s="42"/>
      <c r="G40" s="387" t="s">
        <v>222</v>
      </c>
      <c r="H40" s="387"/>
      <c r="I40" s="388" t="n">
        <f aca="false">E40*(1-($G$14/100))</f>
        <v>36</v>
      </c>
      <c r="J40" s="62"/>
    </row>
    <row r="41" customFormat="false" ht="14.65" hidden="false" customHeight="true" outlineLevel="0" collapsed="false">
      <c r="A41" s="93"/>
      <c r="B41" s="389" t="s">
        <v>223</v>
      </c>
      <c r="C41" s="389"/>
      <c r="D41" s="389"/>
      <c r="E41" s="386" t="n">
        <v>114</v>
      </c>
      <c r="F41" s="42"/>
      <c r="G41" s="390" t="s">
        <v>224</v>
      </c>
      <c r="H41" s="390"/>
      <c r="I41" s="388" t="n">
        <v>114</v>
      </c>
      <c r="J41" s="62"/>
    </row>
    <row r="42" customFormat="false" ht="17" hidden="false" customHeight="false" outlineLevel="0" collapsed="false">
      <c r="A42" s="93"/>
      <c r="B42" s="391" t="s">
        <v>225</v>
      </c>
      <c r="C42" s="40"/>
      <c r="D42" s="40"/>
      <c r="E42" s="40"/>
      <c r="F42" s="40"/>
      <c r="G42" s="40"/>
      <c r="H42" s="40"/>
      <c r="I42" s="40"/>
      <c r="J42" s="62"/>
    </row>
    <row r="43" customFormat="false" ht="17" hidden="false" customHeight="false" outlineLevel="0" collapsed="false">
      <c r="A43" s="93"/>
      <c r="B43" s="391" t="s">
        <v>226</v>
      </c>
      <c r="C43" s="40"/>
      <c r="D43" s="40"/>
      <c r="E43" s="40"/>
      <c r="F43" s="40"/>
      <c r="G43" s="40"/>
      <c r="H43" s="40"/>
      <c r="I43" s="40"/>
      <c r="J43" s="62"/>
    </row>
    <row r="44" customFormat="false" ht="15.2" hidden="false" customHeight="false" outlineLevel="0" collapsed="false">
      <c r="A44" s="93"/>
      <c r="B44" s="256" t="s">
        <v>189</v>
      </c>
      <c r="C44" s="256"/>
      <c r="D44" s="256"/>
      <c r="E44" s="256"/>
      <c r="F44" s="256"/>
      <c r="G44" s="256"/>
      <c r="H44" s="256"/>
      <c r="I44" s="256"/>
      <c r="J44" s="62"/>
    </row>
    <row r="45" customFormat="false" ht="8.65" hidden="false" customHeight="true" outlineLevel="0" collapsed="false">
      <c r="A45" s="93"/>
      <c r="B45" s="40"/>
      <c r="C45" s="40"/>
      <c r="D45" s="40"/>
      <c r="E45" s="40"/>
      <c r="F45" s="40"/>
      <c r="G45" s="40"/>
      <c r="H45" s="40"/>
      <c r="I45" s="40"/>
      <c r="J45" s="62"/>
    </row>
    <row r="46" customFormat="false" ht="13.8" hidden="false" customHeight="false" outlineLevel="0" collapsed="false">
      <c r="A46" s="392" t="s">
        <v>17</v>
      </c>
      <c r="B46" s="393"/>
      <c r="C46" s="394"/>
      <c r="D46" s="88"/>
      <c r="E46" s="37"/>
      <c r="F46" s="37"/>
      <c r="G46" s="37"/>
      <c r="H46" s="37"/>
      <c r="I46" s="37"/>
      <c r="J46" s="140"/>
    </row>
    <row r="47" customFormat="false" ht="15.8" hidden="false" customHeight="false" outlineLevel="0" collapsed="false">
      <c r="A47" s="395" t="s">
        <v>18</v>
      </c>
      <c r="B47" s="94"/>
      <c r="C47" s="142"/>
      <c r="D47" s="142" t="s">
        <v>19</v>
      </c>
      <c r="E47" s="40"/>
      <c r="F47" s="40"/>
      <c r="G47" s="40"/>
      <c r="H47" s="40"/>
      <c r="I47" s="40"/>
      <c r="J47" s="62"/>
    </row>
    <row r="48" customFormat="false" ht="13.8" hidden="false" customHeight="false" outlineLevel="0" collapsed="false">
      <c r="A48" s="395" t="s">
        <v>20</v>
      </c>
      <c r="B48" s="94"/>
      <c r="C48" s="142"/>
      <c r="D48" s="142" t="s">
        <v>21</v>
      </c>
      <c r="E48" s="40"/>
      <c r="F48" s="40"/>
      <c r="G48" s="40"/>
      <c r="H48" s="40"/>
      <c r="I48" s="40"/>
      <c r="J48" s="62"/>
    </row>
    <row r="49" customFormat="false" ht="15.8" hidden="false" customHeight="false" outlineLevel="0" collapsed="false">
      <c r="A49" s="396" t="s">
        <v>22</v>
      </c>
      <c r="B49" s="396"/>
      <c r="C49" s="144"/>
      <c r="D49" s="144" t="s">
        <v>23</v>
      </c>
      <c r="E49" s="46"/>
      <c r="F49" s="46"/>
      <c r="G49" s="46"/>
      <c r="H49" s="46"/>
      <c r="I49" s="46"/>
      <c r="J49" s="100"/>
    </row>
    <row r="50" customFormat="false" ht="8.65" hidden="false" customHeight="true" outlineLevel="0" collapsed="false">
      <c r="A50" s="145"/>
      <c r="B50" s="37"/>
      <c r="C50" s="37"/>
      <c r="D50" s="37"/>
      <c r="E50" s="37"/>
      <c r="F50" s="37"/>
      <c r="G50" s="37"/>
      <c r="H50" s="37"/>
      <c r="I50" s="37"/>
      <c r="J50" s="140"/>
    </row>
    <row r="51" customFormat="false" ht="14.65" hidden="false" customHeight="false" outlineLevel="0" collapsed="false">
      <c r="A51" s="93" t="s">
        <v>96</v>
      </c>
      <c r="B51" s="40"/>
      <c r="C51" s="40"/>
      <c r="D51" s="40"/>
      <c r="E51" s="40"/>
      <c r="F51" s="40"/>
      <c r="G51" s="40"/>
      <c r="H51" s="40"/>
      <c r="I51" s="40"/>
      <c r="J51" s="62"/>
    </row>
    <row r="52" customFormat="false" ht="14.65" hidden="false" customHeight="false" outlineLevel="0" collapsed="false">
      <c r="A52" s="93" t="s">
        <v>97</v>
      </c>
      <c r="B52" s="40"/>
      <c r="C52" s="40"/>
      <c r="D52" s="40"/>
      <c r="E52" s="40"/>
      <c r="F52" s="40"/>
      <c r="G52" s="40"/>
      <c r="H52" s="40"/>
      <c r="I52" s="40"/>
      <c r="J52" s="62"/>
    </row>
    <row r="53" customFormat="false" ht="8.65" hidden="false" customHeight="true" outlineLevel="0" collapsed="false">
      <c r="A53" s="146"/>
      <c r="B53" s="147"/>
      <c r="C53" s="147"/>
      <c r="D53" s="147"/>
      <c r="E53" s="147"/>
      <c r="F53" s="147"/>
      <c r="G53" s="147"/>
      <c r="H53" s="147"/>
      <c r="I53" s="147"/>
      <c r="J53" s="148"/>
    </row>
    <row r="54" customFormat="false" ht="14.65" hidden="false" customHeight="false" outlineLevel="0" collapsed="false"/>
  </sheetData>
  <sheetProtection sheet="true" password="c7b8" objects="true" scenarios="true"/>
  <mergeCells count="17">
    <mergeCell ref="A9:J9"/>
    <mergeCell ref="A11:J11"/>
    <mergeCell ref="B16:E16"/>
    <mergeCell ref="G16:I16"/>
    <mergeCell ref="C17:E17"/>
    <mergeCell ref="G17:I17"/>
    <mergeCell ref="C28:E28"/>
    <mergeCell ref="G28:I28"/>
    <mergeCell ref="B39:C39"/>
    <mergeCell ref="D39:E39"/>
    <mergeCell ref="G39:H39"/>
    <mergeCell ref="B40:D40"/>
    <mergeCell ref="G40:H40"/>
    <mergeCell ref="B41:D41"/>
    <mergeCell ref="G41:H41"/>
    <mergeCell ref="B44:I44"/>
    <mergeCell ref="A49:B49"/>
  </mergeCells>
  <hyperlinks>
    <hyperlink ref="I6" r:id="rId1" display="www.paramont.cz"/>
    <hyperlink ref="D47" r:id="rId2" display="info@paramont.cz , 737 999 022"/>
    <hyperlink ref="D48" r:id="rId3" display="poptavky@paramont.cz , 737 999 007"/>
    <hyperlink ref="D49" r:id="rId4" display="fakturace@paramont.cz , 737 999 000"/>
  </hyperlinks>
  <printOptions headings="false" gridLines="false" gridLinesSet="true" horizontalCentered="false" verticalCentered="false"/>
  <pageMargins left="0.258333333333333" right="0.203472222222222" top="0.5625" bottom="0.536111111111111" header="0.297222222222222" footer="0.27083333333333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3.57"/>
    <col collapsed="false" customWidth="true" hidden="false" outlineLevel="0" max="6" min="6" style="0" width="6.23"/>
    <col collapsed="false" customWidth="true" hidden="false" outlineLevel="0" max="10" min="10" style="0" width="8.06"/>
  </cols>
  <sheetData>
    <row r="1" customFormat="false" ht="12.8" hidden="false" customHeight="false" outlineLevel="0" collapsed="false">
      <c r="A1" s="96"/>
      <c r="B1" s="97"/>
      <c r="C1" s="97"/>
      <c r="D1" s="97"/>
      <c r="E1" s="97"/>
      <c r="F1" s="97"/>
      <c r="G1" s="97"/>
      <c r="H1" s="97"/>
      <c r="I1" s="97"/>
      <c r="J1" s="98"/>
    </row>
    <row r="2" customFormat="false" ht="12.8" hidden="false" customHeight="false" outlineLevel="0" collapsed="false">
      <c r="A2" s="93"/>
      <c r="B2" s="40"/>
      <c r="C2" s="40"/>
      <c r="D2" s="40"/>
      <c r="E2" s="40"/>
      <c r="F2" s="41"/>
      <c r="G2" s="42"/>
      <c r="H2" s="42"/>
      <c r="I2" s="249" t="s">
        <v>24</v>
      </c>
      <c r="J2" s="62"/>
    </row>
    <row r="3" customFormat="false" ht="12.8" hidden="false" customHeight="false" outlineLevel="0" collapsed="false">
      <c r="A3" s="93"/>
      <c r="B3" s="40"/>
      <c r="C3" s="40"/>
      <c r="D3" s="40"/>
      <c r="E3" s="40"/>
      <c r="F3" s="41"/>
      <c r="G3" s="42"/>
      <c r="H3" s="42"/>
      <c r="I3" s="249" t="s">
        <v>25</v>
      </c>
      <c r="J3" s="62"/>
    </row>
    <row r="4" customFormat="false" ht="12.8" hidden="false" customHeight="false" outlineLevel="0" collapsed="false">
      <c r="A4" s="93"/>
      <c r="B4" s="40"/>
      <c r="C4" s="40"/>
      <c r="D4" s="40"/>
      <c r="E4" s="40"/>
      <c r="F4" s="41"/>
      <c r="G4" s="42"/>
      <c r="H4" s="42"/>
      <c r="I4" s="249" t="s">
        <v>26</v>
      </c>
      <c r="J4" s="62"/>
    </row>
    <row r="5" customFormat="false" ht="12.8" hidden="false" customHeight="false" outlineLevel="0" collapsed="false">
      <c r="A5" s="93"/>
      <c r="B5" s="40"/>
      <c r="C5" s="40"/>
      <c r="D5" s="40"/>
      <c r="E5" s="40"/>
      <c r="F5" s="41"/>
      <c r="G5" s="42"/>
      <c r="H5" s="42"/>
      <c r="I5" s="249" t="s">
        <v>27</v>
      </c>
      <c r="J5" s="62"/>
    </row>
    <row r="6" customFormat="false" ht="12.8" hidden="false" customHeight="false" outlineLevel="0" collapsed="false">
      <c r="A6" s="93"/>
      <c r="B6" s="40"/>
      <c r="C6" s="40"/>
      <c r="D6" s="40"/>
      <c r="E6" s="40"/>
      <c r="F6" s="41"/>
      <c r="G6" s="44"/>
      <c r="H6" s="44"/>
      <c r="I6" s="44" t="s">
        <v>15</v>
      </c>
      <c r="J6" s="347"/>
    </row>
    <row r="7" customFormat="false" ht="12.8" hidden="false" customHeight="false" outlineLevel="0" collapsed="false">
      <c r="A7" s="99"/>
      <c r="B7" s="46"/>
      <c r="C7" s="46"/>
      <c r="D7" s="46"/>
      <c r="E7" s="46"/>
      <c r="F7" s="46"/>
      <c r="G7" s="46"/>
      <c r="H7" s="46"/>
      <c r="I7" s="46"/>
      <c r="J7" s="100"/>
    </row>
    <row r="8" customFormat="false" ht="12.8" hidden="false" customHeight="false" outlineLevel="0" collapsed="false">
      <c r="A8" s="93"/>
      <c r="B8" s="40"/>
      <c r="C8" s="40"/>
      <c r="D8" s="40"/>
      <c r="E8" s="40"/>
      <c r="F8" s="40"/>
      <c r="G8" s="40"/>
      <c r="H8" s="40"/>
      <c r="I8" s="40"/>
      <c r="J8" s="62"/>
    </row>
    <row r="9" customFormat="false" ht="17.35" hidden="false" customHeight="false" outlineLevel="0" collapsed="false">
      <c r="A9" s="93"/>
      <c r="B9" s="154"/>
      <c r="C9" s="40"/>
      <c r="D9" s="40"/>
      <c r="E9" s="40"/>
      <c r="F9" s="40"/>
      <c r="G9" s="40"/>
      <c r="H9" s="40"/>
      <c r="I9" s="40"/>
      <c r="J9" s="62"/>
    </row>
    <row r="10" customFormat="false" ht="19.7" hidden="false" customHeight="false" outlineLevel="0" collapsed="false">
      <c r="A10" s="250" t="s">
        <v>227</v>
      </c>
      <c r="B10" s="250"/>
      <c r="C10" s="250"/>
      <c r="D10" s="250"/>
      <c r="E10" s="250"/>
      <c r="F10" s="250"/>
      <c r="G10" s="250"/>
      <c r="H10" s="250"/>
      <c r="I10" s="250"/>
      <c r="J10" s="250"/>
    </row>
    <row r="11" customFormat="false" ht="13.8" hidden="false" customHeight="false" outlineLevel="0" collapsed="false">
      <c r="A11" s="350"/>
      <c r="B11" s="340"/>
      <c r="C11" s="40"/>
      <c r="D11" s="40"/>
      <c r="E11" s="40"/>
      <c r="F11" s="40"/>
      <c r="G11" s="40"/>
      <c r="H11" s="40"/>
      <c r="I11" s="40"/>
      <c r="J11" s="62" t="n">
        <v>2024</v>
      </c>
    </row>
    <row r="12" customFormat="false" ht="13.8" hidden="false" customHeight="false" outlineLevel="0" collapsed="false">
      <c r="A12" s="397"/>
      <c r="B12" s="234" t="s">
        <v>29</v>
      </c>
      <c r="C12" s="40"/>
      <c r="D12" s="40"/>
      <c r="E12" s="40"/>
      <c r="F12" s="40"/>
      <c r="G12" s="40"/>
      <c r="H12" s="40"/>
      <c r="I12" s="40"/>
      <c r="J12" s="62"/>
    </row>
    <row r="13" customFormat="false" ht="13.8" hidden="false" customHeight="false" outlineLevel="0" collapsed="false">
      <c r="A13" s="350"/>
      <c r="B13" s="234" t="s">
        <v>228</v>
      </c>
      <c r="C13" s="40" t="s">
        <v>229</v>
      </c>
      <c r="D13" s="40"/>
      <c r="E13" s="40"/>
      <c r="F13" s="40"/>
      <c r="G13" s="40"/>
      <c r="H13" s="40"/>
      <c r="I13" s="40"/>
      <c r="J13" s="62"/>
    </row>
    <row r="14" customFormat="false" ht="13.8" hidden="false" customHeight="false" outlineLevel="0" collapsed="false">
      <c r="A14" s="350"/>
      <c r="B14" s="234" t="s">
        <v>230</v>
      </c>
      <c r="C14" s="40" t="s">
        <v>231</v>
      </c>
      <c r="D14" s="40"/>
      <c r="E14" s="40"/>
      <c r="F14" s="40"/>
      <c r="G14" s="40"/>
      <c r="H14" s="40"/>
      <c r="I14" s="40"/>
      <c r="J14" s="62"/>
    </row>
    <row r="15" customFormat="false" ht="13.8" hidden="false" customHeight="false" outlineLevel="0" collapsed="false">
      <c r="A15" s="350"/>
      <c r="B15" s="234" t="s">
        <v>232</v>
      </c>
      <c r="C15" s="40" t="s">
        <v>233</v>
      </c>
      <c r="D15" s="40"/>
      <c r="E15" s="40"/>
      <c r="F15" s="40"/>
      <c r="G15" s="40"/>
      <c r="H15" s="40"/>
      <c r="I15" s="40"/>
      <c r="J15" s="62"/>
    </row>
    <row r="16" customFormat="false" ht="13.8" hidden="false" customHeight="false" outlineLevel="0" collapsed="false">
      <c r="A16" s="350"/>
      <c r="B16" s="234"/>
      <c r="C16" s="40"/>
      <c r="D16" s="40"/>
      <c r="E16" s="40"/>
      <c r="F16" s="40"/>
      <c r="G16" s="40"/>
      <c r="H16" s="40"/>
      <c r="I16" s="40"/>
      <c r="J16" s="62"/>
    </row>
    <row r="17" customFormat="false" ht="13.8" hidden="false" customHeight="false" outlineLevel="0" collapsed="false">
      <c r="A17" s="397"/>
      <c r="B17" s="40"/>
      <c r="C17" s="55"/>
      <c r="D17" s="55"/>
      <c r="E17" s="55" t="s">
        <v>66</v>
      </c>
      <c r="F17" s="40"/>
      <c r="G17" s="57" t="n">
        <v>0</v>
      </c>
      <c r="H17" s="352" t="s">
        <v>37</v>
      </c>
      <c r="I17" s="255"/>
      <c r="J17" s="62"/>
    </row>
    <row r="18" customFormat="false" ht="13.8" hidden="false" customHeight="false" outlineLevel="0" collapsed="false">
      <c r="A18" s="350"/>
      <c r="B18" s="40"/>
      <c r="C18" s="40"/>
      <c r="D18" s="40"/>
      <c r="E18" s="40"/>
      <c r="F18" s="40"/>
      <c r="G18" s="40"/>
      <c r="H18" s="40"/>
      <c r="I18" s="40"/>
      <c r="J18" s="62"/>
    </row>
    <row r="19" customFormat="false" ht="13.8" hidden="false" customHeight="false" outlineLevel="0" collapsed="false">
      <c r="A19" s="350"/>
      <c r="B19" s="58" t="s">
        <v>38</v>
      </c>
      <c r="C19" s="58"/>
      <c r="D19" s="58"/>
      <c r="E19" s="58"/>
      <c r="F19" s="40"/>
      <c r="G19" s="58" t="s">
        <v>39</v>
      </c>
      <c r="H19" s="58"/>
      <c r="I19" s="58"/>
      <c r="J19" s="62"/>
    </row>
    <row r="20" customFormat="false" ht="12.8" hidden="false" customHeight="false" outlineLevel="0" collapsed="false">
      <c r="A20" s="93"/>
      <c r="B20" s="353"/>
      <c r="C20" s="354" t="s">
        <v>214</v>
      </c>
      <c r="D20" s="354"/>
      <c r="E20" s="354"/>
      <c r="F20" s="40"/>
      <c r="G20" s="355" t="s">
        <v>214</v>
      </c>
      <c r="H20" s="355"/>
      <c r="I20" s="355"/>
      <c r="J20" s="62"/>
    </row>
    <row r="21" customFormat="false" ht="12.8" hidden="false" customHeight="false" outlineLevel="0" collapsed="false">
      <c r="A21" s="93"/>
      <c r="B21" s="356" t="s">
        <v>42</v>
      </c>
      <c r="C21" s="357" t="s">
        <v>45</v>
      </c>
      <c r="D21" s="358" t="s">
        <v>46</v>
      </c>
      <c r="E21" s="358" t="s">
        <v>175</v>
      </c>
      <c r="F21" s="40"/>
      <c r="G21" s="357" t="s">
        <v>45</v>
      </c>
      <c r="H21" s="358" t="s">
        <v>46</v>
      </c>
      <c r="I21" s="358" t="s">
        <v>175</v>
      </c>
      <c r="J21" s="62"/>
    </row>
    <row r="22" customFormat="false" ht="12.8" hidden="false" customHeight="false" outlineLevel="0" collapsed="false">
      <c r="A22" s="93"/>
      <c r="B22" s="361"/>
      <c r="C22" s="362" t="s">
        <v>43</v>
      </c>
      <c r="D22" s="363" t="s">
        <v>43</v>
      </c>
      <c r="E22" s="363" t="s">
        <v>43</v>
      </c>
      <c r="F22" s="40"/>
      <c r="G22" s="361" t="s">
        <v>43</v>
      </c>
      <c r="H22" s="363" t="s">
        <v>43</v>
      </c>
      <c r="I22" s="363" t="s">
        <v>43</v>
      </c>
      <c r="J22" s="62"/>
    </row>
    <row r="23" customFormat="false" ht="12.8" hidden="false" customHeight="false" outlineLevel="0" collapsed="false">
      <c r="A23" s="93"/>
      <c r="B23" s="364" t="n">
        <v>150</v>
      </c>
      <c r="C23" s="365" t="n">
        <v>153</v>
      </c>
      <c r="D23" s="365" t="n">
        <v>183</v>
      </c>
      <c r="E23" s="365"/>
      <c r="F23" s="40"/>
      <c r="G23" s="366" t="n">
        <f aca="false">C23*(1-($G$17/100))</f>
        <v>153</v>
      </c>
      <c r="H23" s="367" t="n">
        <f aca="false">D23*(1-($G$17/100))</f>
        <v>183</v>
      </c>
      <c r="I23" s="367"/>
      <c r="J23" s="62"/>
    </row>
    <row r="24" customFormat="false" ht="12.8" hidden="false" customHeight="false" outlineLevel="0" collapsed="false">
      <c r="A24" s="93"/>
      <c r="B24" s="368" t="n">
        <v>200</v>
      </c>
      <c r="C24" s="369" t="n">
        <v>183</v>
      </c>
      <c r="D24" s="369" t="n">
        <v>242</v>
      </c>
      <c r="E24" s="369" t="n">
        <v>587</v>
      </c>
      <c r="F24" s="40"/>
      <c r="G24" s="370" t="n">
        <f aca="false">C24*(1-($G$17/100))</f>
        <v>183</v>
      </c>
      <c r="H24" s="371" t="n">
        <f aca="false">D24*(1-($G$17/100))</f>
        <v>242</v>
      </c>
      <c r="I24" s="371" t="n">
        <f aca="false">E24*(1-($G$17/100))</f>
        <v>587</v>
      </c>
      <c r="J24" s="62"/>
    </row>
    <row r="25" customFormat="false" ht="12.8" hidden="false" customHeight="false" outlineLevel="0" collapsed="false">
      <c r="A25" s="93"/>
      <c r="B25" s="364" t="n">
        <v>250</v>
      </c>
      <c r="C25" s="365" t="n">
        <v>237</v>
      </c>
      <c r="D25" s="365" t="n">
        <v>297</v>
      </c>
      <c r="E25" s="365"/>
      <c r="F25" s="40"/>
      <c r="G25" s="366" t="n">
        <f aca="false">C25*(1-($G$17/100))</f>
        <v>237</v>
      </c>
      <c r="H25" s="372" t="n">
        <f aca="false">D25*(1-($G$17/100))</f>
        <v>297</v>
      </c>
      <c r="I25" s="372"/>
      <c r="J25" s="62"/>
    </row>
    <row r="26" customFormat="false" ht="12.8" hidden="false" customHeight="false" outlineLevel="0" collapsed="false">
      <c r="A26" s="93"/>
      <c r="B26" s="368" t="n">
        <v>300</v>
      </c>
      <c r="C26" s="369" t="n">
        <v>279</v>
      </c>
      <c r="D26" s="369" t="n">
        <v>353</v>
      </c>
      <c r="E26" s="369" t="n">
        <v>729</v>
      </c>
      <c r="F26" s="40"/>
      <c r="G26" s="370" t="n">
        <f aca="false">C26*(1-($G$17/100))</f>
        <v>279</v>
      </c>
      <c r="H26" s="371" t="n">
        <f aca="false">D26*(1-($G$17/100))</f>
        <v>353</v>
      </c>
      <c r="I26" s="371" t="n">
        <f aca="false">E26*(1-($G$17/100))</f>
        <v>729</v>
      </c>
      <c r="J26" s="62"/>
    </row>
    <row r="27" customFormat="false" ht="12.8" hidden="false" customHeight="false" outlineLevel="0" collapsed="false">
      <c r="A27" s="93"/>
      <c r="B27" s="364" t="n">
        <v>350</v>
      </c>
      <c r="C27" s="365" t="n">
        <v>334</v>
      </c>
      <c r="D27" s="365" t="n">
        <v>409</v>
      </c>
      <c r="E27" s="365"/>
      <c r="F27" s="40"/>
      <c r="G27" s="366" t="n">
        <f aca="false">C27*(1-($G$17/100))</f>
        <v>334</v>
      </c>
      <c r="H27" s="372" t="n">
        <f aca="false">D27*(1-($G$17/100))</f>
        <v>409</v>
      </c>
      <c r="I27" s="372"/>
      <c r="J27" s="62"/>
    </row>
    <row r="28" customFormat="false" ht="12.8" hidden="false" customHeight="false" outlineLevel="0" collapsed="false">
      <c r="A28" s="93"/>
      <c r="B28" s="368" t="n">
        <v>400</v>
      </c>
      <c r="C28" s="369" t="n">
        <v>382</v>
      </c>
      <c r="D28" s="369" t="n">
        <v>463</v>
      </c>
      <c r="E28" s="369" t="n">
        <v>933</v>
      </c>
      <c r="F28" s="40"/>
      <c r="G28" s="370" t="n">
        <f aca="false">C28*(1-($G$17/100))</f>
        <v>382</v>
      </c>
      <c r="H28" s="371" t="n">
        <f aca="false">D28*(1-($G$17/100))</f>
        <v>463</v>
      </c>
      <c r="I28" s="371" t="n">
        <f aca="false">E28*(1-($G$17/100))</f>
        <v>933</v>
      </c>
      <c r="J28" s="62"/>
    </row>
    <row r="29" customFormat="false" ht="12.8" hidden="false" customHeight="false" outlineLevel="0" collapsed="false">
      <c r="A29" s="93"/>
      <c r="B29" s="364" t="n">
        <v>500</v>
      </c>
      <c r="C29" s="365" t="n">
        <v>493</v>
      </c>
      <c r="D29" s="365" t="n">
        <v>600</v>
      </c>
      <c r="E29" s="365"/>
      <c r="F29" s="40"/>
      <c r="G29" s="366" t="n">
        <f aca="false">C29*(1-($G$17/100))</f>
        <v>493</v>
      </c>
      <c r="H29" s="372" t="n">
        <f aca="false">D29*(1-($G$17/100))</f>
        <v>600</v>
      </c>
      <c r="I29" s="372"/>
      <c r="J29" s="62"/>
    </row>
    <row r="30" customFormat="false" ht="12.8" hidden="false" customHeight="false" outlineLevel="0" collapsed="false">
      <c r="A30" s="93"/>
      <c r="B30" s="368" t="n">
        <v>600</v>
      </c>
      <c r="C30" s="369" t="n">
        <v>687</v>
      </c>
      <c r="D30" s="369" t="n">
        <v>822</v>
      </c>
      <c r="E30" s="369" t="n">
        <v>1561</v>
      </c>
      <c r="F30" s="40"/>
      <c r="G30" s="370" t="n">
        <f aca="false">C30*(1-($G$17/100))</f>
        <v>687</v>
      </c>
      <c r="H30" s="371" t="n">
        <f aca="false">D30*(1-($G$17/100))</f>
        <v>822</v>
      </c>
      <c r="I30" s="371" t="n">
        <f aca="false">E30*(1-($G$17/100))</f>
        <v>1561</v>
      </c>
      <c r="J30" s="62"/>
    </row>
    <row r="31" customFormat="false" ht="12.8" hidden="false" customHeight="false" outlineLevel="0" collapsed="false">
      <c r="A31" s="93"/>
      <c r="B31" s="373"/>
      <c r="C31" s="207"/>
      <c r="D31" s="207"/>
      <c r="E31" s="207"/>
      <c r="F31" s="40"/>
      <c r="G31" s="40"/>
      <c r="H31" s="40"/>
      <c r="I31" s="40"/>
      <c r="J31" s="62"/>
    </row>
    <row r="32" customFormat="false" ht="12.8" hidden="false" customHeight="false" outlineLevel="0" collapsed="false">
      <c r="A32" s="93"/>
      <c r="B32" s="374"/>
      <c r="C32" s="375" t="s">
        <v>218</v>
      </c>
      <c r="D32" s="375"/>
      <c r="E32" s="375"/>
      <c r="F32" s="40"/>
      <c r="G32" s="355" t="s">
        <v>219</v>
      </c>
      <c r="H32" s="355"/>
      <c r="I32" s="355"/>
      <c r="J32" s="62"/>
    </row>
    <row r="33" customFormat="false" ht="12.8" hidden="false" customHeight="false" outlineLevel="0" collapsed="false">
      <c r="A33" s="93"/>
      <c r="B33" s="356" t="s">
        <v>42</v>
      </c>
      <c r="C33" s="357" t="s">
        <v>45</v>
      </c>
      <c r="D33" s="358" t="s">
        <v>46</v>
      </c>
      <c r="E33" s="358" t="s">
        <v>175</v>
      </c>
      <c r="F33" s="40"/>
      <c r="G33" s="357" t="s">
        <v>45</v>
      </c>
      <c r="H33" s="358" t="s">
        <v>46</v>
      </c>
      <c r="I33" s="358" t="s">
        <v>175</v>
      </c>
      <c r="J33" s="62"/>
    </row>
    <row r="34" customFormat="false" ht="12.8" hidden="false" customHeight="false" outlineLevel="0" collapsed="false">
      <c r="A34" s="93"/>
      <c r="B34" s="361"/>
      <c r="C34" s="377" t="s">
        <v>43</v>
      </c>
      <c r="D34" s="363" t="s">
        <v>43</v>
      </c>
      <c r="E34" s="363" t="s">
        <v>43</v>
      </c>
      <c r="F34" s="40"/>
      <c r="G34" s="361" t="s">
        <v>43</v>
      </c>
      <c r="H34" s="363" t="s">
        <v>43</v>
      </c>
      <c r="I34" s="363" t="s">
        <v>43</v>
      </c>
      <c r="J34" s="62"/>
    </row>
    <row r="35" customFormat="false" ht="12.8" hidden="false" customHeight="false" outlineLevel="0" collapsed="false">
      <c r="A35" s="93"/>
      <c r="B35" s="364" t="n">
        <v>150</v>
      </c>
      <c r="C35" s="365" t="n">
        <v>138</v>
      </c>
      <c r="D35" s="365" t="n">
        <v>165</v>
      </c>
      <c r="E35" s="365"/>
      <c r="F35" s="40"/>
      <c r="G35" s="366" t="n">
        <f aca="false">C35*(1-($G$17/100))</f>
        <v>138</v>
      </c>
      <c r="H35" s="367" t="n">
        <f aca="false">D35*(1-($G$17/100))</f>
        <v>165</v>
      </c>
      <c r="I35" s="367"/>
      <c r="J35" s="62"/>
    </row>
    <row r="36" customFormat="false" ht="12.8" hidden="false" customHeight="false" outlineLevel="0" collapsed="false">
      <c r="A36" s="93"/>
      <c r="B36" s="368" t="n">
        <v>200</v>
      </c>
      <c r="C36" s="369" t="n">
        <v>165</v>
      </c>
      <c r="D36" s="369" t="n">
        <v>218</v>
      </c>
      <c r="E36" s="369" t="n">
        <v>529</v>
      </c>
      <c r="F36" s="40"/>
      <c r="G36" s="370" t="n">
        <f aca="false">C36*(1-($G$17/100))</f>
        <v>165</v>
      </c>
      <c r="H36" s="371" t="n">
        <f aca="false">D36*(1-($G$17/100))</f>
        <v>218</v>
      </c>
      <c r="I36" s="371" t="n">
        <f aca="false">E36*(1-($G$17/100))</f>
        <v>529</v>
      </c>
      <c r="J36" s="62"/>
    </row>
    <row r="37" customFormat="false" ht="12.8" hidden="false" customHeight="false" outlineLevel="0" collapsed="false">
      <c r="A37" s="93"/>
      <c r="B37" s="364" t="n">
        <v>250</v>
      </c>
      <c r="C37" s="365" t="n">
        <v>213</v>
      </c>
      <c r="D37" s="365" t="n">
        <v>268</v>
      </c>
      <c r="E37" s="365"/>
      <c r="F37" s="40"/>
      <c r="G37" s="366" t="n">
        <f aca="false">C37*(1-($G$17/100))</f>
        <v>213</v>
      </c>
      <c r="H37" s="372" t="n">
        <f aca="false">D37*(1-($G$17/100))</f>
        <v>268</v>
      </c>
      <c r="I37" s="372"/>
      <c r="J37" s="62"/>
    </row>
    <row r="38" customFormat="false" ht="12.8" hidden="false" customHeight="false" outlineLevel="0" collapsed="false">
      <c r="A38" s="93"/>
      <c r="B38" s="368" t="n">
        <v>300</v>
      </c>
      <c r="C38" s="369" t="n">
        <v>252</v>
      </c>
      <c r="D38" s="369" t="n">
        <v>318</v>
      </c>
      <c r="E38" s="369" t="n">
        <v>656</v>
      </c>
      <c r="F38" s="40"/>
      <c r="G38" s="370" t="n">
        <f aca="false">C38*(1-($G$17/100))</f>
        <v>252</v>
      </c>
      <c r="H38" s="371" t="n">
        <f aca="false">D38*(1-($G$17/100))</f>
        <v>318</v>
      </c>
      <c r="I38" s="371" t="n">
        <f aca="false">E38*(1-($G$17/100))</f>
        <v>656</v>
      </c>
      <c r="J38" s="62"/>
    </row>
    <row r="39" customFormat="false" ht="12.8" hidden="false" customHeight="false" outlineLevel="0" collapsed="false">
      <c r="A39" s="93"/>
      <c r="B39" s="364" t="n">
        <v>350</v>
      </c>
      <c r="C39" s="365" t="n">
        <v>300</v>
      </c>
      <c r="D39" s="365" t="n">
        <v>368</v>
      </c>
      <c r="E39" s="365"/>
      <c r="F39" s="40"/>
      <c r="G39" s="366" t="n">
        <f aca="false">C39*(1-($G$17/100))</f>
        <v>300</v>
      </c>
      <c r="H39" s="372" t="n">
        <f aca="false">D39*(1-($G$17/100))</f>
        <v>368</v>
      </c>
      <c r="I39" s="372"/>
      <c r="J39" s="62"/>
    </row>
    <row r="40" customFormat="false" ht="12.8" hidden="false" customHeight="false" outlineLevel="0" collapsed="false">
      <c r="A40" s="93"/>
      <c r="B40" s="368" t="n">
        <v>400</v>
      </c>
      <c r="C40" s="369" t="n">
        <v>343</v>
      </c>
      <c r="D40" s="369" t="n">
        <v>417</v>
      </c>
      <c r="E40" s="369" t="n">
        <v>840</v>
      </c>
      <c r="F40" s="40"/>
      <c r="G40" s="370" t="n">
        <f aca="false">C40*(1-($G$17/100))</f>
        <v>343</v>
      </c>
      <c r="H40" s="371" t="n">
        <f aca="false">D40*(1-($G$17/100))</f>
        <v>417</v>
      </c>
      <c r="I40" s="371" t="n">
        <f aca="false">E40*(1-($G$17/100))</f>
        <v>840</v>
      </c>
      <c r="J40" s="62"/>
    </row>
    <row r="41" customFormat="false" ht="12.8" hidden="false" customHeight="false" outlineLevel="0" collapsed="false">
      <c r="A41" s="93"/>
      <c r="B41" s="378" t="n">
        <v>500</v>
      </c>
      <c r="C41" s="365" t="n">
        <v>444</v>
      </c>
      <c r="D41" s="365" t="n">
        <v>540</v>
      </c>
      <c r="E41" s="365"/>
      <c r="F41" s="40"/>
      <c r="G41" s="379" t="n">
        <f aca="false">C41*(1-($G$17/100))</f>
        <v>444</v>
      </c>
      <c r="H41" s="380" t="n">
        <f aca="false">D41*(1-($G$17/100))</f>
        <v>540</v>
      </c>
      <c r="I41" s="380"/>
      <c r="J41" s="62"/>
    </row>
    <row r="42" customFormat="false" ht="12.8" hidden="false" customHeight="false" outlineLevel="0" collapsed="false">
      <c r="A42" s="93"/>
      <c r="B42" s="398" t="n">
        <v>600</v>
      </c>
      <c r="C42" s="369" t="n">
        <v>610</v>
      </c>
      <c r="D42" s="369" t="n">
        <v>741</v>
      </c>
      <c r="E42" s="369" t="n">
        <v>1404</v>
      </c>
      <c r="F42" s="40"/>
      <c r="G42" s="370" t="n">
        <f aca="false">C42*(1-($G$17/100))</f>
        <v>610</v>
      </c>
      <c r="H42" s="371" t="n">
        <f aca="false">D42*(1-($G$17/100))</f>
        <v>741</v>
      </c>
      <c r="I42" s="371" t="n">
        <f aca="false">E42*(1-($G$17/100))</f>
        <v>1404</v>
      </c>
      <c r="J42" s="62"/>
    </row>
    <row r="43" customFormat="false" ht="12.8" hidden="false" customHeight="false" outlineLevel="0" collapsed="false">
      <c r="A43" s="93"/>
      <c r="B43" s="103"/>
      <c r="C43" s="207"/>
      <c r="D43" s="207"/>
      <c r="E43" s="207"/>
      <c r="F43" s="40"/>
      <c r="G43" s="40"/>
      <c r="H43" s="40"/>
      <c r="I43" s="40"/>
      <c r="J43" s="62"/>
    </row>
    <row r="44" customFormat="false" ht="12.8" hidden="false" customHeight="true" outlineLevel="0" collapsed="false">
      <c r="A44" s="93"/>
      <c r="B44" s="381" t="s">
        <v>220</v>
      </c>
      <c r="C44" s="381"/>
      <c r="D44" s="382" t="s">
        <v>221</v>
      </c>
      <c r="E44" s="382"/>
      <c r="F44" s="40"/>
      <c r="G44" s="383" t="s">
        <v>220</v>
      </c>
      <c r="H44" s="383"/>
      <c r="I44" s="384" t="s">
        <v>221</v>
      </c>
      <c r="J44" s="62"/>
    </row>
    <row r="45" customFormat="false" ht="12.8" hidden="false" customHeight="true" outlineLevel="0" collapsed="false">
      <c r="A45" s="93"/>
      <c r="B45" s="385" t="s">
        <v>222</v>
      </c>
      <c r="C45" s="385"/>
      <c r="D45" s="385"/>
      <c r="E45" s="386" t="n">
        <v>36</v>
      </c>
      <c r="F45" s="42"/>
      <c r="G45" s="387" t="s">
        <v>222</v>
      </c>
      <c r="H45" s="387"/>
      <c r="I45" s="388" t="n">
        <f aca="false">E45*(1-($G$17/100))</f>
        <v>36</v>
      </c>
      <c r="J45" s="62"/>
    </row>
    <row r="46" customFormat="false" ht="12.8" hidden="false" customHeight="true" outlineLevel="0" collapsed="false">
      <c r="A46" s="93"/>
      <c r="B46" s="389" t="s">
        <v>223</v>
      </c>
      <c r="C46" s="389"/>
      <c r="D46" s="389"/>
      <c r="E46" s="386" t="n">
        <v>114</v>
      </c>
      <c r="F46" s="42"/>
      <c r="G46" s="399" t="s">
        <v>234</v>
      </c>
      <c r="H46" s="399"/>
      <c r="I46" s="388" t="n">
        <v>114</v>
      </c>
      <c r="J46" s="62"/>
    </row>
    <row r="47" customFormat="false" ht="15" hidden="false" customHeight="false" outlineLevel="0" collapsed="false">
      <c r="A47" s="93"/>
      <c r="B47" s="400" t="s">
        <v>225</v>
      </c>
      <c r="C47" s="280"/>
      <c r="D47" s="280"/>
      <c r="E47" s="280"/>
      <c r="F47" s="280"/>
      <c r="G47" s="280"/>
      <c r="H47" s="280"/>
      <c r="I47" s="280"/>
      <c r="J47" s="62"/>
    </row>
    <row r="48" customFormat="false" ht="15" hidden="false" customHeight="false" outlineLevel="0" collapsed="false">
      <c r="A48" s="93"/>
      <c r="B48" s="400" t="s">
        <v>226</v>
      </c>
      <c r="C48" s="280"/>
      <c r="D48" s="280"/>
      <c r="E48" s="280"/>
      <c r="F48" s="280"/>
      <c r="G48" s="280"/>
      <c r="H48" s="280"/>
      <c r="I48" s="280"/>
      <c r="J48" s="62"/>
    </row>
    <row r="49" customFormat="false" ht="13.2" hidden="false" customHeight="false" outlineLevel="0" collapsed="false">
      <c r="A49" s="93"/>
      <c r="B49" s="401" t="s">
        <v>189</v>
      </c>
      <c r="C49" s="401"/>
      <c r="D49" s="401"/>
      <c r="E49" s="401"/>
      <c r="F49" s="401"/>
      <c r="G49" s="401"/>
      <c r="H49" s="401"/>
      <c r="I49" s="401"/>
      <c r="J49" s="62"/>
    </row>
    <row r="50" customFormat="false" ht="12.8" hidden="false" customHeight="false" outlineLevel="0" collapsed="false">
      <c r="A50" s="93"/>
      <c r="B50" s="40"/>
      <c r="C50" s="40"/>
      <c r="D50" s="40"/>
      <c r="E50" s="40"/>
      <c r="F50" s="40"/>
      <c r="G50" s="40"/>
      <c r="H50" s="40"/>
      <c r="I50" s="40"/>
      <c r="J50" s="62"/>
    </row>
    <row r="51" customFormat="false" ht="13.8" hidden="false" customHeight="false" outlineLevel="0" collapsed="false">
      <c r="A51" s="392" t="s">
        <v>17</v>
      </c>
      <c r="B51" s="393"/>
      <c r="C51" s="394"/>
      <c r="D51" s="88"/>
      <c r="E51" s="37"/>
      <c r="F51" s="37"/>
      <c r="G51" s="37"/>
      <c r="H51" s="37"/>
      <c r="I51" s="37"/>
      <c r="J51" s="140"/>
    </row>
    <row r="52" customFormat="false" ht="13.8" hidden="false" customHeight="false" outlineLevel="0" collapsed="false">
      <c r="A52" s="395" t="s">
        <v>18</v>
      </c>
      <c r="B52" s="94"/>
      <c r="C52" s="142"/>
      <c r="D52" s="142" t="s">
        <v>19</v>
      </c>
      <c r="E52" s="40"/>
      <c r="F52" s="40"/>
      <c r="G52" s="40"/>
      <c r="H52" s="40"/>
      <c r="I52" s="40"/>
      <c r="J52" s="62"/>
    </row>
    <row r="53" customFormat="false" ht="13.8" hidden="false" customHeight="false" outlineLevel="0" collapsed="false">
      <c r="A53" s="395" t="s">
        <v>20</v>
      </c>
      <c r="B53" s="94"/>
      <c r="C53" s="142"/>
      <c r="D53" s="142" t="s">
        <v>21</v>
      </c>
      <c r="E53" s="40"/>
      <c r="F53" s="40"/>
      <c r="G53" s="40"/>
      <c r="H53" s="40"/>
      <c r="I53" s="40"/>
      <c r="J53" s="62"/>
    </row>
    <row r="54" customFormat="false" ht="13.8" hidden="false" customHeight="false" outlineLevel="0" collapsed="false">
      <c r="A54" s="396" t="s">
        <v>22</v>
      </c>
      <c r="B54" s="396"/>
      <c r="C54" s="144"/>
      <c r="D54" s="144" t="s">
        <v>23</v>
      </c>
      <c r="E54" s="46"/>
      <c r="F54" s="46"/>
      <c r="G54" s="46"/>
      <c r="H54" s="46"/>
      <c r="I54" s="46"/>
      <c r="J54" s="100"/>
    </row>
    <row r="55" customFormat="false" ht="12.8" hidden="false" customHeight="false" outlineLevel="0" collapsed="false">
      <c r="A55" s="145"/>
      <c r="B55" s="37"/>
      <c r="C55" s="37"/>
      <c r="D55" s="37"/>
      <c r="E55" s="37"/>
      <c r="F55" s="37"/>
      <c r="G55" s="37"/>
      <c r="H55" s="37"/>
      <c r="I55" s="37"/>
      <c r="J55" s="140"/>
    </row>
    <row r="56" customFormat="false" ht="12.8" hidden="false" customHeight="false" outlineLevel="0" collapsed="false">
      <c r="A56" s="93" t="s">
        <v>96</v>
      </c>
      <c r="B56" s="40"/>
      <c r="C56" s="40"/>
      <c r="D56" s="40"/>
      <c r="E56" s="40"/>
      <c r="F56" s="40"/>
      <c r="G56" s="40"/>
      <c r="H56" s="40"/>
      <c r="I56" s="40"/>
      <c r="J56" s="62"/>
    </row>
    <row r="57" customFormat="false" ht="12.8" hidden="false" customHeight="false" outlineLevel="0" collapsed="false">
      <c r="A57" s="93" t="s">
        <v>97</v>
      </c>
      <c r="B57" s="40"/>
      <c r="C57" s="40"/>
      <c r="D57" s="40"/>
      <c r="E57" s="40"/>
      <c r="F57" s="40"/>
      <c r="G57" s="40"/>
      <c r="H57" s="40"/>
      <c r="I57" s="40"/>
      <c r="J57" s="62"/>
    </row>
    <row r="58" customFormat="false" ht="8.65" hidden="false" customHeight="true" outlineLevel="0" collapsed="false">
      <c r="A58" s="146"/>
      <c r="B58" s="147"/>
      <c r="C58" s="147"/>
      <c r="D58" s="147"/>
      <c r="E58" s="147"/>
      <c r="F58" s="147"/>
      <c r="G58" s="147"/>
      <c r="H58" s="147"/>
      <c r="I58" s="147"/>
      <c r="J58" s="148"/>
    </row>
  </sheetData>
  <sheetProtection sheet="true" password="c7b8" objects="true" scenarios="true"/>
  <mergeCells count="16">
    <mergeCell ref="A10:J10"/>
    <mergeCell ref="B19:E19"/>
    <mergeCell ref="G19:I19"/>
    <mergeCell ref="C20:E20"/>
    <mergeCell ref="G20:I20"/>
    <mergeCell ref="C32:E32"/>
    <mergeCell ref="G32:I32"/>
    <mergeCell ref="B44:C44"/>
    <mergeCell ref="D44:E44"/>
    <mergeCell ref="G44:H44"/>
    <mergeCell ref="B45:D45"/>
    <mergeCell ref="G45:H45"/>
    <mergeCell ref="B46:D46"/>
    <mergeCell ref="G46:H46"/>
    <mergeCell ref="B49:I49"/>
    <mergeCell ref="A54:B54"/>
  </mergeCells>
  <hyperlinks>
    <hyperlink ref="I6" r:id="rId1" display="www.paramont.cz"/>
    <hyperlink ref="D52" r:id="rId2" display="info@paramont.cz , 737 999 022"/>
    <hyperlink ref="D53" r:id="rId3" display="poptavky@paramont.cz , 737 999 007"/>
    <hyperlink ref="D54" r:id="rId4" display="fakturace@paramont.cz , 737 999 000"/>
  </hyperlinks>
  <printOptions headings="false" gridLines="false" gridLinesSet="true" horizontalCentered="false" verticalCentered="false"/>
  <pageMargins left="0.279166666666667" right="0.245138888888889" top="0.46875" bottom="0.522222222222222" header="0.203472222222222" footer="0.256944444444444"/>
  <pageSetup paperSize="9" scale="9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15.67"/>
    <col collapsed="false" customWidth="true" hidden="false" outlineLevel="0" max="6" min="6" style="0" width="6.3"/>
    <col collapsed="false" customWidth="true" hidden="false" outlineLevel="0" max="9" min="9" style="0" width="10.84"/>
    <col collapsed="false" customWidth="true" hidden="false" outlineLevel="0" max="10" min="10" style="0" width="5.33"/>
  </cols>
  <sheetData>
    <row r="1" customFormat="false" ht="17.35" hidden="false" customHeight="true" outlineLevel="0" collapsed="false">
      <c r="A1" s="96"/>
      <c r="B1" s="97"/>
      <c r="C1" s="97"/>
      <c r="D1" s="97"/>
      <c r="E1" s="97"/>
      <c r="F1" s="97"/>
      <c r="G1" s="97"/>
      <c r="H1" s="97"/>
      <c r="I1" s="97"/>
      <c r="J1" s="98"/>
    </row>
    <row r="2" customFormat="false" ht="17.35" hidden="false" customHeight="true" outlineLevel="0" collapsed="false">
      <c r="A2" s="93"/>
      <c r="B2" s="40"/>
      <c r="C2" s="40"/>
      <c r="D2" s="40"/>
      <c r="E2" s="40"/>
      <c r="F2" s="41"/>
      <c r="G2" s="42"/>
      <c r="H2" s="402" t="s">
        <v>24</v>
      </c>
      <c r="I2" s="41"/>
      <c r="J2" s="62"/>
    </row>
    <row r="3" customFormat="false" ht="17.35" hidden="false" customHeight="true" outlineLevel="0" collapsed="false">
      <c r="A3" s="93"/>
      <c r="B3" s="40"/>
      <c r="C3" s="40"/>
      <c r="D3" s="40"/>
      <c r="E3" s="40"/>
      <c r="F3" s="41"/>
      <c r="G3" s="42"/>
      <c r="H3" s="402" t="s">
        <v>25</v>
      </c>
      <c r="I3" s="41"/>
      <c r="J3" s="62"/>
    </row>
    <row r="4" customFormat="false" ht="17.35" hidden="false" customHeight="true" outlineLevel="0" collapsed="false">
      <c r="A4" s="93"/>
      <c r="B4" s="40"/>
      <c r="C4" s="40"/>
      <c r="D4" s="40"/>
      <c r="E4" s="40"/>
      <c r="F4" s="41"/>
      <c r="G4" s="42"/>
      <c r="H4" s="402" t="s">
        <v>26</v>
      </c>
      <c r="I4" s="41"/>
      <c r="J4" s="62"/>
    </row>
    <row r="5" customFormat="false" ht="17.35" hidden="false" customHeight="true" outlineLevel="0" collapsed="false">
      <c r="A5" s="93"/>
      <c r="B5" s="40"/>
      <c r="C5" s="40"/>
      <c r="D5" s="40"/>
      <c r="E5" s="40"/>
      <c r="F5" s="41"/>
      <c r="G5" s="42"/>
      <c r="H5" s="402" t="s">
        <v>27</v>
      </c>
      <c r="I5" s="41"/>
      <c r="J5" s="62"/>
    </row>
    <row r="6" customFormat="false" ht="17.35" hidden="false" customHeight="true" outlineLevel="0" collapsed="false">
      <c r="A6" s="93"/>
      <c r="B6" s="40"/>
      <c r="C6" s="40"/>
      <c r="D6" s="40"/>
      <c r="E6" s="40"/>
      <c r="F6" s="41"/>
      <c r="G6" s="44"/>
      <c r="H6" s="44" t="s">
        <v>15</v>
      </c>
      <c r="I6" s="41"/>
      <c r="J6" s="347"/>
    </row>
    <row r="7" customFormat="false" ht="17.35" hidden="false" customHeight="true" outlineLevel="0" collapsed="false">
      <c r="A7" s="99"/>
      <c r="B7" s="46"/>
      <c r="C7" s="46"/>
      <c r="D7" s="46"/>
      <c r="E7" s="46"/>
      <c r="F7" s="46"/>
      <c r="G7" s="46"/>
      <c r="H7" s="46"/>
      <c r="I7" s="46"/>
      <c r="J7" s="100"/>
    </row>
    <row r="8" customFormat="false" ht="16.45" hidden="false" customHeight="true" outlineLevel="0" collapsed="false">
      <c r="A8" s="93"/>
      <c r="B8" s="40"/>
      <c r="C8" s="40"/>
      <c r="D8" s="40"/>
      <c r="E8" s="40"/>
      <c r="F8" s="40"/>
      <c r="G8" s="40"/>
      <c r="H8" s="40"/>
      <c r="I8" s="40"/>
      <c r="J8" s="62"/>
    </row>
    <row r="9" customFormat="false" ht="19.7" hidden="false" customHeight="false" outlineLevel="0" collapsed="false">
      <c r="A9" s="250" t="s">
        <v>235</v>
      </c>
      <c r="B9" s="250"/>
      <c r="C9" s="250"/>
      <c r="D9" s="250"/>
      <c r="E9" s="250"/>
      <c r="F9" s="250"/>
      <c r="G9" s="250"/>
      <c r="H9" s="250"/>
      <c r="I9" s="250"/>
      <c r="J9" s="250"/>
    </row>
    <row r="10" customFormat="false" ht="12.1" hidden="false" customHeight="true" outlineLevel="0" collapsed="false">
      <c r="A10" s="350"/>
      <c r="B10" s="340"/>
      <c r="C10" s="40"/>
      <c r="D10" s="40"/>
      <c r="E10" s="40"/>
      <c r="F10" s="40"/>
      <c r="G10" s="40"/>
      <c r="H10" s="40"/>
      <c r="I10" s="40"/>
      <c r="J10" s="62" t="n">
        <v>2024</v>
      </c>
    </row>
    <row r="11" customFormat="false" ht="14.15" hidden="false" customHeight="false" outlineLevel="0" collapsed="false">
      <c r="A11" s="403" t="s">
        <v>236</v>
      </c>
      <c r="B11" s="403"/>
      <c r="C11" s="403"/>
      <c r="D11" s="403"/>
      <c r="E11" s="403"/>
      <c r="F11" s="403"/>
      <c r="G11" s="403"/>
      <c r="H11" s="403"/>
      <c r="I11" s="403"/>
      <c r="J11" s="403"/>
    </row>
    <row r="12" customFormat="false" ht="13.8" hidden="false" customHeight="false" outlineLevel="0" collapsed="false">
      <c r="A12" s="403"/>
      <c r="B12" s="403"/>
      <c r="C12" s="403"/>
      <c r="D12" s="403"/>
      <c r="E12" s="403"/>
      <c r="F12" s="403"/>
      <c r="G12" s="403"/>
      <c r="H12" s="403"/>
      <c r="I12" s="403"/>
      <c r="J12" s="403"/>
    </row>
    <row r="13" customFormat="false" ht="13.8" hidden="false" customHeight="false" outlineLevel="0" collapsed="false">
      <c r="A13" s="350"/>
      <c r="B13" s="40"/>
      <c r="C13" s="55" t="s">
        <v>66</v>
      </c>
      <c r="D13" s="55"/>
      <c r="E13" s="55"/>
      <c r="F13" s="40"/>
      <c r="G13" s="404" t="n">
        <v>0</v>
      </c>
      <c r="H13" s="405" t="s">
        <v>37</v>
      </c>
      <c r="I13" s="255"/>
      <c r="J13" s="62"/>
    </row>
    <row r="14" customFormat="false" ht="11.25" hidden="false" customHeight="true" outlineLevel="0" collapsed="false">
      <c r="A14" s="350"/>
      <c r="B14" s="40"/>
      <c r="C14" s="40"/>
      <c r="D14" s="40"/>
      <c r="E14" s="40"/>
      <c r="F14" s="40"/>
      <c r="G14" s="40"/>
      <c r="H14" s="40"/>
      <c r="I14" s="40"/>
      <c r="J14" s="62"/>
    </row>
    <row r="15" customFormat="false" ht="13.8" hidden="false" customHeight="false" outlineLevel="0" collapsed="false">
      <c r="A15" s="350"/>
      <c r="B15" s="58" t="s">
        <v>38</v>
      </c>
      <c r="C15" s="58"/>
      <c r="D15" s="58"/>
      <c r="E15" s="58"/>
      <c r="F15" s="40"/>
      <c r="G15" s="58" t="s">
        <v>39</v>
      </c>
      <c r="H15" s="58"/>
      <c r="I15" s="58"/>
      <c r="J15" s="62"/>
    </row>
    <row r="16" customFormat="false" ht="12.8" hidden="false" customHeight="false" outlineLevel="0" collapsed="false">
      <c r="A16" s="93"/>
      <c r="B16" s="406"/>
      <c r="C16" s="407" t="s">
        <v>214</v>
      </c>
      <c r="D16" s="407"/>
      <c r="E16" s="407"/>
      <c r="F16" s="40"/>
      <c r="G16" s="408" t="s">
        <v>214</v>
      </c>
      <c r="H16" s="408"/>
      <c r="I16" s="408"/>
      <c r="J16" s="62"/>
    </row>
    <row r="17" customFormat="false" ht="12.8" hidden="false" customHeight="false" outlineLevel="0" collapsed="false">
      <c r="A17" s="93"/>
      <c r="B17" s="409" t="s">
        <v>42</v>
      </c>
      <c r="C17" s="410" t="s">
        <v>215</v>
      </c>
      <c r="D17" s="411" t="s">
        <v>237</v>
      </c>
      <c r="E17" s="411"/>
      <c r="F17" s="40"/>
      <c r="G17" s="412" t="s">
        <v>215</v>
      </c>
      <c r="H17" s="411" t="s">
        <v>237</v>
      </c>
      <c r="I17" s="411"/>
      <c r="J17" s="62"/>
    </row>
    <row r="18" customFormat="false" ht="12.8" hidden="false" customHeight="false" outlineLevel="0" collapsed="false">
      <c r="A18" s="93"/>
      <c r="B18" s="413"/>
      <c r="C18" s="414" t="s">
        <v>43</v>
      </c>
      <c r="D18" s="415" t="s">
        <v>43</v>
      </c>
      <c r="E18" s="415"/>
      <c r="F18" s="40"/>
      <c r="G18" s="413" t="s">
        <v>43</v>
      </c>
      <c r="H18" s="415" t="s">
        <v>43</v>
      </c>
      <c r="I18" s="415"/>
      <c r="J18" s="62"/>
    </row>
    <row r="19" customFormat="false" ht="12.8" hidden="false" customHeight="false" outlineLevel="0" collapsed="false">
      <c r="A19" s="93"/>
      <c r="B19" s="364" t="n">
        <v>150</v>
      </c>
      <c r="C19" s="416" t="n">
        <v>104</v>
      </c>
      <c r="D19" s="416" t="n">
        <v>146</v>
      </c>
      <c r="E19" s="416"/>
      <c r="F19" s="40"/>
      <c r="G19" s="366" t="n">
        <f aca="false">C19*(1-($G$13/100))</f>
        <v>104</v>
      </c>
      <c r="H19" s="372" t="n">
        <f aca="false">D19*(1-($G$13/100))</f>
        <v>146</v>
      </c>
      <c r="I19" s="372"/>
      <c r="J19" s="62"/>
    </row>
    <row r="20" customFormat="false" ht="12.8" hidden="false" customHeight="false" outlineLevel="0" collapsed="false">
      <c r="A20" s="93"/>
      <c r="B20" s="417" t="n">
        <v>200</v>
      </c>
      <c r="C20" s="74" t="n">
        <v>139</v>
      </c>
      <c r="D20" s="74" t="n">
        <v>211</v>
      </c>
      <c r="E20" s="74"/>
      <c r="F20" s="40"/>
      <c r="G20" s="418" t="n">
        <f aca="false">C20*(1-($G$13/100))</f>
        <v>139</v>
      </c>
      <c r="H20" s="419" t="n">
        <f aca="false">D20*(1-($G$13/100))</f>
        <v>211</v>
      </c>
      <c r="I20" s="419"/>
      <c r="J20" s="62"/>
    </row>
    <row r="21" customFormat="false" ht="12.8" hidden="false" customHeight="false" outlineLevel="0" collapsed="false">
      <c r="A21" s="93"/>
      <c r="B21" s="364" t="n">
        <v>250</v>
      </c>
      <c r="C21" s="68" t="n">
        <v>174</v>
      </c>
      <c r="D21" s="68" t="n">
        <v>243</v>
      </c>
      <c r="E21" s="68"/>
      <c r="F21" s="40"/>
      <c r="G21" s="366" t="n">
        <f aca="false">C21*(1-($G$13/100))</f>
        <v>174</v>
      </c>
      <c r="H21" s="372" t="n">
        <f aca="false">D21*(1-($G$13/100))</f>
        <v>243</v>
      </c>
      <c r="I21" s="372"/>
      <c r="J21" s="62"/>
    </row>
    <row r="22" customFormat="false" ht="12.8" hidden="false" customHeight="false" outlineLevel="0" collapsed="false">
      <c r="A22" s="93"/>
      <c r="B22" s="417" t="n">
        <v>300</v>
      </c>
      <c r="C22" s="74" t="n">
        <v>209</v>
      </c>
      <c r="D22" s="74" t="n">
        <v>292</v>
      </c>
      <c r="E22" s="74"/>
      <c r="F22" s="40"/>
      <c r="G22" s="418" t="n">
        <f aca="false">C22*(1-($G$13/100))</f>
        <v>209</v>
      </c>
      <c r="H22" s="419" t="n">
        <f aca="false">D22*(1-($G$13/100))</f>
        <v>292</v>
      </c>
      <c r="I22" s="419" t="n">
        <f aca="false">E22*(1-($G$13/100))</f>
        <v>0</v>
      </c>
      <c r="J22" s="62"/>
    </row>
    <row r="23" customFormat="false" ht="12.8" hidden="false" customHeight="false" outlineLevel="0" collapsed="false">
      <c r="A23" s="93"/>
      <c r="B23" s="364" t="n">
        <v>350</v>
      </c>
      <c r="C23" s="68" t="n">
        <v>244</v>
      </c>
      <c r="D23" s="68" t="n">
        <v>366</v>
      </c>
      <c r="E23" s="68"/>
      <c r="F23" s="40"/>
      <c r="G23" s="366" t="n">
        <f aca="false">C23*(1-($G$13/100))</f>
        <v>244</v>
      </c>
      <c r="H23" s="372" t="n">
        <f aca="false">D23*(1-($G$13/100))</f>
        <v>366</v>
      </c>
      <c r="I23" s="372" t="n">
        <f aca="false">E23*(1-($G$13/100))</f>
        <v>0</v>
      </c>
      <c r="J23" s="62"/>
    </row>
    <row r="24" customFormat="false" ht="12.8" hidden="false" customHeight="false" outlineLevel="0" collapsed="false">
      <c r="A24" s="93"/>
      <c r="B24" s="417" t="n">
        <v>400</v>
      </c>
      <c r="C24" s="74" t="n">
        <v>279</v>
      </c>
      <c r="D24" s="74" t="n">
        <v>405</v>
      </c>
      <c r="E24" s="74"/>
      <c r="F24" s="40"/>
      <c r="G24" s="418" t="n">
        <f aca="false">C24*(1-($G$13/100))</f>
        <v>279</v>
      </c>
      <c r="H24" s="419" t="n">
        <f aca="false">D24*(1-($G$13/100))</f>
        <v>405</v>
      </c>
      <c r="I24" s="419" t="n">
        <f aca="false">E24*(1-($G$13/100))</f>
        <v>0</v>
      </c>
      <c r="J24" s="62"/>
    </row>
    <row r="25" customFormat="false" ht="12.8" hidden="false" customHeight="false" outlineLevel="0" collapsed="false">
      <c r="A25" s="93"/>
      <c r="B25" s="364" t="n">
        <v>500</v>
      </c>
      <c r="C25" s="68" t="n">
        <v>381</v>
      </c>
      <c r="D25" s="68" t="n">
        <v>486</v>
      </c>
      <c r="E25" s="68"/>
      <c r="F25" s="40"/>
      <c r="G25" s="366" t="n">
        <f aca="false">C25*(1-($G$13/100))</f>
        <v>381</v>
      </c>
      <c r="H25" s="372" t="n">
        <f aca="false">D25*(1-($G$13/100))</f>
        <v>486</v>
      </c>
      <c r="I25" s="372" t="n">
        <f aca="false">E25*(1-($G$13/100))</f>
        <v>0</v>
      </c>
      <c r="J25" s="62"/>
    </row>
    <row r="26" customFormat="false" ht="12.8" hidden="false" customHeight="false" outlineLevel="0" collapsed="false">
      <c r="A26" s="93"/>
      <c r="B26" s="420" t="n">
        <v>600</v>
      </c>
      <c r="C26" s="421" t="n">
        <v>408</v>
      </c>
      <c r="D26" s="421" t="n">
        <v>554</v>
      </c>
      <c r="E26" s="421"/>
      <c r="F26" s="40"/>
      <c r="G26" s="421" t="n">
        <f aca="false">C26*(1-($G$13/100))</f>
        <v>408</v>
      </c>
      <c r="H26" s="419" t="n">
        <f aca="false">D26*(1-($G$13/100))</f>
        <v>554</v>
      </c>
      <c r="I26" s="419" t="n">
        <f aca="false">E26*(1-($G$13/100))</f>
        <v>0</v>
      </c>
      <c r="J26" s="62"/>
    </row>
    <row r="27" customFormat="false" ht="14.75" hidden="false" customHeight="true" outlineLevel="0" collapsed="false">
      <c r="A27" s="93"/>
      <c r="B27" s="373"/>
      <c r="C27" s="207"/>
      <c r="D27" s="207"/>
      <c r="E27" s="207"/>
      <c r="F27" s="40"/>
      <c r="G27" s="40"/>
      <c r="H27" s="40"/>
      <c r="I27" s="40"/>
      <c r="J27" s="62"/>
    </row>
    <row r="28" customFormat="false" ht="12.8" hidden="false" customHeight="false" outlineLevel="0" collapsed="false">
      <c r="A28" s="93"/>
      <c r="B28" s="422"/>
      <c r="C28" s="423" t="s">
        <v>218</v>
      </c>
      <c r="D28" s="423"/>
      <c r="E28" s="423"/>
      <c r="F28" s="40"/>
      <c r="G28" s="408" t="s">
        <v>219</v>
      </c>
      <c r="H28" s="408"/>
      <c r="I28" s="408"/>
      <c r="J28" s="62"/>
    </row>
    <row r="29" customFormat="false" ht="12.8" hidden="false" customHeight="false" outlineLevel="0" collapsed="false">
      <c r="A29" s="93"/>
      <c r="B29" s="409" t="s">
        <v>42</v>
      </c>
      <c r="C29" s="424" t="s">
        <v>215</v>
      </c>
      <c r="D29" s="411" t="s">
        <v>237</v>
      </c>
      <c r="E29" s="411"/>
      <c r="F29" s="40"/>
      <c r="G29" s="412" t="s">
        <v>215</v>
      </c>
      <c r="H29" s="411" t="s">
        <v>237</v>
      </c>
      <c r="I29" s="411"/>
      <c r="J29" s="62"/>
    </row>
    <row r="30" customFormat="false" ht="12.8" hidden="false" customHeight="false" outlineLevel="0" collapsed="false">
      <c r="A30" s="93"/>
      <c r="B30" s="413"/>
      <c r="C30" s="425" t="s">
        <v>43</v>
      </c>
      <c r="D30" s="415" t="s">
        <v>43</v>
      </c>
      <c r="E30" s="415"/>
      <c r="F30" s="40"/>
      <c r="G30" s="413" t="s">
        <v>43</v>
      </c>
      <c r="H30" s="415" t="s">
        <v>43</v>
      </c>
      <c r="I30" s="415"/>
      <c r="J30" s="62"/>
    </row>
    <row r="31" customFormat="false" ht="12.8" hidden="false" customHeight="false" outlineLevel="0" collapsed="false">
      <c r="A31" s="93"/>
      <c r="B31" s="364" t="n">
        <v>150</v>
      </c>
      <c r="C31" s="426" t="n">
        <v>94</v>
      </c>
      <c r="D31" s="426" t="n">
        <v>131</v>
      </c>
      <c r="E31" s="426"/>
      <c r="F31" s="40"/>
      <c r="G31" s="366" t="n">
        <f aca="false">C31*(1-($G$13/100))</f>
        <v>94</v>
      </c>
      <c r="H31" s="367" t="n">
        <f aca="false">D31*(1-($G$13/100))</f>
        <v>131</v>
      </c>
      <c r="I31" s="367"/>
      <c r="J31" s="62"/>
    </row>
    <row r="32" customFormat="false" ht="12.8" hidden="false" customHeight="false" outlineLevel="0" collapsed="false">
      <c r="A32" s="93"/>
      <c r="B32" s="417" t="n">
        <v>200</v>
      </c>
      <c r="C32" s="74" t="n">
        <v>125</v>
      </c>
      <c r="D32" s="74" t="n">
        <v>190</v>
      </c>
      <c r="E32" s="74"/>
      <c r="F32" s="427"/>
      <c r="G32" s="418" t="n">
        <f aca="false">C32*(1-($G$13/100))</f>
        <v>125</v>
      </c>
      <c r="H32" s="419" t="n">
        <f aca="false">D32*(1-($G$13/100))</f>
        <v>190</v>
      </c>
      <c r="I32" s="419"/>
      <c r="J32" s="62"/>
    </row>
    <row r="33" customFormat="false" ht="12.8" hidden="false" customHeight="false" outlineLevel="0" collapsed="false">
      <c r="A33" s="93"/>
      <c r="B33" s="364" t="n">
        <v>250</v>
      </c>
      <c r="C33" s="68" t="n">
        <v>157</v>
      </c>
      <c r="D33" s="68" t="n">
        <v>219</v>
      </c>
      <c r="E33" s="68"/>
      <c r="F33" s="40"/>
      <c r="G33" s="366" t="n">
        <f aca="false">C33*(1-($G$13/100))</f>
        <v>157</v>
      </c>
      <c r="H33" s="372" t="n">
        <f aca="false">D33*(1-($G$13/100))</f>
        <v>219</v>
      </c>
      <c r="I33" s="372"/>
      <c r="J33" s="62"/>
    </row>
    <row r="34" customFormat="false" ht="12.8" hidden="false" customHeight="false" outlineLevel="0" collapsed="false">
      <c r="A34" s="93"/>
      <c r="B34" s="417" t="n">
        <v>300</v>
      </c>
      <c r="C34" s="74" t="n">
        <v>188</v>
      </c>
      <c r="D34" s="74" t="n">
        <v>262</v>
      </c>
      <c r="E34" s="74"/>
      <c r="F34" s="427"/>
      <c r="G34" s="418" t="n">
        <f aca="false">C34*(1-($G$13/100))</f>
        <v>188</v>
      </c>
      <c r="H34" s="419" t="n">
        <f aca="false">D34*(1-($G$13/100))</f>
        <v>262</v>
      </c>
      <c r="I34" s="419"/>
      <c r="J34" s="62"/>
    </row>
    <row r="35" customFormat="false" ht="12.8" hidden="false" customHeight="false" outlineLevel="0" collapsed="false">
      <c r="A35" s="93"/>
      <c r="B35" s="364" t="n">
        <v>350</v>
      </c>
      <c r="C35" s="68" t="n">
        <v>219</v>
      </c>
      <c r="D35" s="68" t="n">
        <v>329</v>
      </c>
      <c r="E35" s="68"/>
      <c r="F35" s="40"/>
      <c r="G35" s="366" t="n">
        <f aca="false">C35*(1-($G$13/100))</f>
        <v>219</v>
      </c>
      <c r="H35" s="372" t="n">
        <f aca="false">D35*(1-($G$13/100))</f>
        <v>329</v>
      </c>
      <c r="I35" s="372"/>
      <c r="J35" s="62"/>
    </row>
    <row r="36" customFormat="false" ht="12.8" hidden="false" customHeight="false" outlineLevel="0" collapsed="false">
      <c r="A36" s="93"/>
      <c r="B36" s="417" t="n">
        <v>400</v>
      </c>
      <c r="C36" s="74" t="n">
        <v>251</v>
      </c>
      <c r="D36" s="74" t="n">
        <v>365</v>
      </c>
      <c r="E36" s="74"/>
      <c r="F36" s="427"/>
      <c r="G36" s="418" t="n">
        <f aca="false">C36*(1-($G$13/100))</f>
        <v>251</v>
      </c>
      <c r="H36" s="419" t="n">
        <f aca="false">D36*(1-($G$13/100))</f>
        <v>365</v>
      </c>
      <c r="I36" s="419"/>
      <c r="J36" s="62"/>
    </row>
    <row r="37" customFormat="false" ht="12.8" hidden="false" customHeight="false" outlineLevel="0" collapsed="false">
      <c r="A37" s="93"/>
      <c r="B37" s="364" t="n">
        <v>500</v>
      </c>
      <c r="C37" s="68" t="n">
        <v>343</v>
      </c>
      <c r="D37" s="68" t="n">
        <v>437</v>
      </c>
      <c r="E37" s="68"/>
      <c r="F37" s="40"/>
      <c r="G37" s="428" t="n">
        <f aca="false">C37*(1-($G$13/100))</f>
        <v>343</v>
      </c>
      <c r="H37" s="429" t="n">
        <f aca="false">D37*(1-($G$13/100))</f>
        <v>437</v>
      </c>
      <c r="I37" s="429"/>
      <c r="J37" s="62"/>
    </row>
    <row r="38" customFormat="false" ht="12.8" hidden="false" customHeight="false" outlineLevel="0" collapsed="false">
      <c r="A38" s="93"/>
      <c r="B38" s="430" t="n">
        <v>600</v>
      </c>
      <c r="C38" s="431" t="n">
        <v>367</v>
      </c>
      <c r="D38" s="431" t="n">
        <v>499</v>
      </c>
      <c r="E38" s="431"/>
      <c r="F38" s="40"/>
      <c r="G38" s="418" t="n">
        <f aca="false">C38*(1-($G$13/100))</f>
        <v>367</v>
      </c>
      <c r="H38" s="432" t="n">
        <f aca="false">D38*(1-($G$13/100))</f>
        <v>499</v>
      </c>
      <c r="I38" s="432"/>
      <c r="J38" s="62"/>
    </row>
    <row r="39" customFormat="false" ht="12.8" hidden="false" customHeight="false" outlineLevel="0" collapsed="false">
      <c r="A39" s="93"/>
      <c r="B39" s="433"/>
      <c r="C39" s="434"/>
      <c r="D39" s="434"/>
      <c r="E39" s="434"/>
      <c r="F39" s="40"/>
      <c r="G39" s="434"/>
      <c r="H39" s="434"/>
      <c r="I39" s="434"/>
      <c r="J39" s="62"/>
    </row>
    <row r="40" customFormat="false" ht="14.65" hidden="false" customHeight="true" outlineLevel="0" collapsed="false">
      <c r="A40" s="93"/>
      <c r="B40" s="435" t="s">
        <v>220</v>
      </c>
      <c r="C40" s="435"/>
      <c r="D40" s="436" t="s">
        <v>221</v>
      </c>
      <c r="E40" s="436"/>
      <c r="F40" s="40"/>
      <c r="G40" s="437" t="s">
        <v>220</v>
      </c>
      <c r="H40" s="437"/>
      <c r="I40" s="438" t="s">
        <v>221</v>
      </c>
      <c r="J40" s="62"/>
    </row>
    <row r="41" customFormat="false" ht="14.65" hidden="false" customHeight="true" outlineLevel="0" collapsed="false">
      <c r="A41" s="93"/>
      <c r="B41" s="385" t="s">
        <v>222</v>
      </c>
      <c r="C41" s="385"/>
      <c r="D41" s="385"/>
      <c r="E41" s="386" t="n">
        <v>36</v>
      </c>
      <c r="F41" s="42"/>
      <c r="G41" s="439" t="s">
        <v>222</v>
      </c>
      <c r="H41" s="439"/>
      <c r="I41" s="440" t="n">
        <f aca="false">E41*(1-($G$13/100))</f>
        <v>36</v>
      </c>
      <c r="J41" s="62"/>
    </row>
    <row r="42" customFormat="false" ht="14.65" hidden="false" customHeight="true" outlineLevel="0" collapsed="false">
      <c r="A42" s="93"/>
      <c r="B42" s="389" t="s">
        <v>238</v>
      </c>
      <c r="C42" s="389"/>
      <c r="D42" s="389"/>
      <c r="E42" s="386" t="n">
        <v>114</v>
      </c>
      <c r="F42" s="42"/>
      <c r="G42" s="441" t="s">
        <v>239</v>
      </c>
      <c r="H42" s="441"/>
      <c r="I42" s="440" t="n">
        <v>114</v>
      </c>
      <c r="J42" s="62"/>
    </row>
    <row r="43" customFormat="false" ht="13.85" hidden="false" customHeight="true" outlineLevel="0" collapsed="false">
      <c r="A43" s="442"/>
      <c r="B43" s="442"/>
      <c r="C43" s="442"/>
      <c r="D43" s="442"/>
      <c r="E43" s="442"/>
      <c r="F43" s="442"/>
      <c r="G43" s="442"/>
      <c r="H43" s="442"/>
      <c r="I43" s="442"/>
      <c r="J43" s="442"/>
    </row>
    <row r="44" customFormat="false" ht="15" hidden="false" customHeight="false" outlineLevel="0" collapsed="false">
      <c r="A44" s="443" t="s">
        <v>225</v>
      </c>
      <c r="B44" s="443"/>
      <c r="C44" s="443"/>
      <c r="D44" s="443"/>
      <c r="E44" s="443"/>
      <c r="F44" s="443"/>
      <c r="G44" s="443"/>
      <c r="H44" s="443"/>
      <c r="I44" s="443"/>
      <c r="J44" s="443"/>
    </row>
    <row r="45" customFormat="false" ht="15" hidden="false" customHeight="false" outlineLevel="0" collapsed="false">
      <c r="A45" s="443" t="s">
        <v>226</v>
      </c>
      <c r="B45" s="443"/>
      <c r="C45" s="443"/>
      <c r="D45" s="443"/>
      <c r="E45" s="443"/>
      <c r="F45" s="443"/>
      <c r="G45" s="443"/>
      <c r="H45" s="443"/>
      <c r="I45" s="443"/>
      <c r="J45" s="443"/>
    </row>
    <row r="46" customFormat="false" ht="13.2" hidden="false" customHeight="false" outlineLevel="0" collapsed="false">
      <c r="A46" s="444" t="s">
        <v>189</v>
      </c>
      <c r="B46" s="444"/>
      <c r="C46" s="444"/>
      <c r="D46" s="444"/>
      <c r="E46" s="444"/>
      <c r="F46" s="444"/>
      <c r="G46" s="444"/>
      <c r="H46" s="444"/>
      <c r="I46" s="444"/>
      <c r="J46" s="444"/>
    </row>
    <row r="47" customFormat="false" ht="12.8" hidden="false" customHeight="false" outlineLevel="0" collapsed="false">
      <c r="A47" s="445" t="s">
        <v>17</v>
      </c>
      <c r="B47" s="445"/>
      <c r="C47" s="88"/>
      <c r="D47" s="37"/>
      <c r="E47" s="37"/>
      <c r="F47" s="37"/>
      <c r="G47" s="37"/>
      <c r="H47" s="37"/>
      <c r="I47" s="37"/>
      <c r="J47" s="140"/>
    </row>
    <row r="48" customFormat="false" ht="12.8" hidden="false" customHeight="false" outlineLevel="0" collapsed="false">
      <c r="A48" s="446" t="s">
        <v>18</v>
      </c>
      <c r="B48" s="446"/>
      <c r="C48" s="142" t="s">
        <v>19</v>
      </c>
      <c r="D48" s="40"/>
      <c r="E48" s="40"/>
      <c r="F48" s="40"/>
      <c r="G48" s="40"/>
      <c r="H48" s="40"/>
      <c r="I48" s="40"/>
      <c r="J48" s="62"/>
    </row>
    <row r="49" customFormat="false" ht="12.8" hidden="false" customHeight="false" outlineLevel="0" collapsed="false">
      <c r="A49" s="446" t="s">
        <v>20</v>
      </c>
      <c r="B49" s="446"/>
      <c r="C49" s="142" t="s">
        <v>21</v>
      </c>
      <c r="D49" s="40"/>
      <c r="E49" s="40"/>
      <c r="F49" s="40"/>
      <c r="G49" s="40"/>
      <c r="H49" s="40"/>
      <c r="I49" s="40"/>
      <c r="J49" s="62"/>
    </row>
    <row r="50" customFormat="false" ht="12.8" hidden="false" customHeight="false" outlineLevel="0" collapsed="false">
      <c r="A50" s="447" t="s">
        <v>22</v>
      </c>
      <c r="B50" s="447"/>
      <c r="C50" s="144" t="s">
        <v>23</v>
      </c>
      <c r="D50" s="46"/>
      <c r="E50" s="46"/>
      <c r="F50" s="46"/>
      <c r="G50" s="46"/>
      <c r="H50" s="46"/>
      <c r="I50" s="46"/>
      <c r="J50" s="100"/>
    </row>
    <row r="51" customFormat="false" ht="12.8" hidden="false" customHeight="false" outlineLevel="0" collapsed="false">
      <c r="A51" s="448" t="s">
        <v>96</v>
      </c>
      <c r="B51" s="449"/>
      <c r="C51" s="449"/>
      <c r="D51" s="449"/>
      <c r="E51" s="449"/>
      <c r="F51" s="449"/>
      <c r="G51" s="449"/>
      <c r="H51" s="449"/>
      <c r="I51" s="449"/>
      <c r="J51" s="450"/>
    </row>
    <row r="52" customFormat="false" ht="12.8" hidden="false" customHeight="false" outlineLevel="0" collapsed="false">
      <c r="A52" s="451" t="s">
        <v>97</v>
      </c>
      <c r="B52" s="452"/>
      <c r="C52" s="452"/>
      <c r="D52" s="452"/>
      <c r="E52" s="452"/>
      <c r="F52" s="452"/>
      <c r="G52" s="452"/>
      <c r="H52" s="452"/>
      <c r="I52" s="452"/>
      <c r="J52" s="453"/>
    </row>
    <row r="53" customFormat="false" ht="14.65" hidden="false" customHeight="false" outlineLevel="0" collapsed="false"/>
  </sheetData>
  <sheetProtection sheet="true" password="c7b8" objects="true" scenarios="true"/>
  <mergeCells count="65">
    <mergeCell ref="A9:J9"/>
    <mergeCell ref="A11:J11"/>
    <mergeCell ref="A12:J12"/>
    <mergeCell ref="C13:E13"/>
    <mergeCell ref="B15:E15"/>
    <mergeCell ref="G15:I15"/>
    <mergeCell ref="C16:E16"/>
    <mergeCell ref="G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C28:E28"/>
    <mergeCell ref="G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B40:C40"/>
    <mergeCell ref="D40:E40"/>
    <mergeCell ref="G40:H40"/>
    <mergeCell ref="B41:D41"/>
    <mergeCell ref="G41:H41"/>
    <mergeCell ref="B42:D42"/>
    <mergeCell ref="G42:H42"/>
    <mergeCell ref="A43:J43"/>
    <mergeCell ref="A44:J44"/>
    <mergeCell ref="A45:J45"/>
    <mergeCell ref="A46:J46"/>
    <mergeCell ref="A47:B47"/>
    <mergeCell ref="A48:B48"/>
    <mergeCell ref="A49:B49"/>
    <mergeCell ref="A50:B50"/>
  </mergeCells>
  <hyperlinks>
    <hyperlink ref="H6" r:id="rId1" display="www.paramont.cz"/>
    <hyperlink ref="C48" r:id="rId2" display="info@paramont.cz , 737 999 022"/>
    <hyperlink ref="C49" r:id="rId3" display="poptavky@paramont.cz , 737 999 007"/>
    <hyperlink ref="C50" r:id="rId4" display="fakturace@paramont.cz , 737 999 000"/>
  </hyperlinks>
  <printOptions headings="false" gridLines="false" gridLinesSet="true" horizontalCentered="false" verticalCentered="false"/>
  <pageMargins left="0.203472222222222" right="0.23125" top="0.5625" bottom="0.495833333333333" header="0.297222222222222" footer="0.230555555555556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12.23828125" defaultRowHeight="12.8" zeroHeight="false" outlineLevelRow="0" outlineLevelCol="0"/>
  <sheetData>
    <row r="1" customFormat="false" ht="14.65" hidden="false" customHeight="false" outlineLevel="0" collapsed="false">
      <c r="A1" s="1"/>
      <c r="B1" s="2"/>
      <c r="C1" s="2"/>
      <c r="D1" s="2"/>
      <c r="E1" s="2"/>
      <c r="F1" s="2"/>
      <c r="G1" s="4"/>
    </row>
    <row r="2" customFormat="false" ht="14.65" hidden="false" customHeight="false" outlineLevel="0" collapsed="false">
      <c r="A2" s="5"/>
      <c r="B2" s="454"/>
      <c r="C2" s="454"/>
      <c r="D2" s="454"/>
      <c r="E2" s="454"/>
      <c r="F2" s="454" t="s">
        <v>24</v>
      </c>
      <c r="G2" s="7"/>
    </row>
    <row r="3" customFormat="false" ht="14.65" hidden="false" customHeight="false" outlineLevel="0" collapsed="false">
      <c r="A3" s="5"/>
      <c r="B3" s="454"/>
      <c r="C3" s="454"/>
      <c r="D3" s="454"/>
      <c r="E3" s="454"/>
      <c r="F3" s="454" t="s">
        <v>25</v>
      </c>
      <c r="G3" s="7"/>
    </row>
    <row r="4" customFormat="false" ht="14.65" hidden="false" customHeight="false" outlineLevel="0" collapsed="false">
      <c r="A4" s="5"/>
      <c r="B4" s="454"/>
      <c r="C4" s="454"/>
      <c r="D4" s="454"/>
      <c r="E4" s="454"/>
      <c r="F4" s="454" t="s">
        <v>240</v>
      </c>
      <c r="G4" s="7"/>
    </row>
    <row r="5" customFormat="false" ht="14.65" hidden="false" customHeight="false" outlineLevel="0" collapsed="false">
      <c r="A5" s="5"/>
      <c r="B5" s="454"/>
      <c r="C5" s="454"/>
      <c r="D5" s="454"/>
      <c r="E5" s="454"/>
      <c r="F5" s="454" t="s">
        <v>241</v>
      </c>
      <c r="G5" s="7"/>
    </row>
    <row r="6" customFormat="false" ht="14.65" hidden="false" customHeight="false" outlineLevel="0" collapsed="false">
      <c r="A6" s="5"/>
      <c r="B6" s="454"/>
      <c r="C6" s="454"/>
      <c r="D6" s="454"/>
      <c r="E6" s="455"/>
      <c r="F6" s="455" t="s">
        <v>15</v>
      </c>
      <c r="G6" s="7"/>
    </row>
    <row r="7" customFormat="false" ht="6.75" hidden="false" customHeight="true" outlineLevel="0" collapsed="false">
      <c r="A7" s="456"/>
      <c r="B7" s="457"/>
      <c r="C7" s="457"/>
      <c r="D7" s="457"/>
      <c r="E7" s="457"/>
      <c r="F7" s="457"/>
      <c r="G7" s="458"/>
    </row>
    <row r="8" customFormat="false" ht="14.65" hidden="false" customHeight="false" outlineLevel="0" collapsed="false">
      <c r="A8" s="5"/>
      <c r="B8" s="454"/>
      <c r="C8" s="454"/>
      <c r="D8" s="454"/>
      <c r="E8" s="454"/>
      <c r="F8" s="454"/>
      <c r="G8" s="7"/>
    </row>
    <row r="9" customFormat="false" ht="14.65" hidden="false" customHeight="false" outlineLevel="0" collapsed="false">
      <c r="A9" s="5"/>
      <c r="B9" s="454"/>
      <c r="C9" s="454"/>
      <c r="D9" s="454"/>
      <c r="E9" s="454"/>
      <c r="F9" s="454"/>
      <c r="G9" s="7" t="n">
        <v>2024</v>
      </c>
    </row>
    <row r="10" customFormat="false" ht="19.7" hidden="false" customHeight="false" outlineLevel="0" collapsed="false">
      <c r="A10" s="459" t="s">
        <v>242</v>
      </c>
      <c r="B10" s="459"/>
      <c r="C10" s="459"/>
      <c r="D10" s="459"/>
      <c r="E10" s="459"/>
      <c r="F10" s="459"/>
      <c r="G10" s="459"/>
    </row>
    <row r="11" customFormat="false" ht="10.15" hidden="false" customHeight="true" outlineLevel="0" collapsed="false">
      <c r="A11" s="460"/>
      <c r="B11" s="454"/>
      <c r="C11" s="454"/>
      <c r="D11" s="454"/>
      <c r="E11" s="454"/>
      <c r="F11" s="454"/>
      <c r="G11" s="7"/>
    </row>
    <row r="12" customFormat="false" ht="10.15" hidden="false" customHeight="true" outlineLevel="0" collapsed="false">
      <c r="A12" s="5"/>
      <c r="B12" s="461"/>
      <c r="C12" s="454"/>
      <c r="D12" s="454"/>
      <c r="E12" s="454"/>
      <c r="F12" s="454"/>
      <c r="G12" s="7"/>
    </row>
    <row r="13" customFormat="false" ht="10.15" hidden="false" customHeight="true" outlineLevel="0" collapsed="false">
      <c r="A13" s="5"/>
      <c r="B13" s="461"/>
      <c r="C13" s="454"/>
      <c r="D13" s="454"/>
      <c r="E13" s="454"/>
      <c r="F13" s="454"/>
      <c r="G13" s="7"/>
    </row>
    <row r="14" customFormat="false" ht="14.65" hidden="false" customHeight="false" outlineLevel="0" collapsed="false">
      <c r="A14" s="5"/>
      <c r="B14" s="462" t="s">
        <v>243</v>
      </c>
      <c r="C14" s="454"/>
      <c r="D14" s="454"/>
      <c r="E14" s="454"/>
      <c r="F14" s="454"/>
      <c r="G14" s="7"/>
    </row>
    <row r="15" customFormat="false" ht="12.8" hidden="false" customHeight="false" outlineLevel="0" collapsed="false">
      <c r="A15" s="5"/>
      <c r="B15" s="462"/>
      <c r="C15" s="454"/>
      <c r="D15" s="454"/>
      <c r="E15" s="454"/>
      <c r="F15" s="454"/>
      <c r="G15" s="7"/>
    </row>
    <row r="16" customFormat="false" ht="15.8" hidden="false" customHeight="false" outlineLevel="0" collapsed="false">
      <c r="A16" s="5"/>
      <c r="B16" s="463"/>
      <c r="C16" s="454"/>
      <c r="D16" s="454"/>
      <c r="E16" s="454"/>
      <c r="F16" s="454"/>
      <c r="G16" s="7"/>
    </row>
    <row r="17" customFormat="false" ht="14.65" hidden="false" customHeight="false" outlineLevel="0" collapsed="false">
      <c r="A17" s="5"/>
      <c r="B17" s="454"/>
      <c r="C17" s="454"/>
      <c r="D17" s="454"/>
      <c r="E17" s="454"/>
      <c r="F17" s="454"/>
      <c r="G17" s="7"/>
    </row>
    <row r="18" customFormat="false" ht="14.65" hidden="false" customHeight="true" outlineLevel="0" collapsed="false">
      <c r="A18" s="5"/>
      <c r="B18" s="464" t="s">
        <v>42</v>
      </c>
      <c r="C18" s="465" t="s">
        <v>45</v>
      </c>
      <c r="D18" s="466" t="s">
        <v>46</v>
      </c>
      <c r="E18" s="454"/>
      <c r="F18" s="454" t="s">
        <v>244</v>
      </c>
      <c r="G18" s="7"/>
    </row>
    <row r="19" customFormat="false" ht="14.65" hidden="false" customHeight="false" outlineLevel="0" collapsed="false">
      <c r="A19" s="5"/>
      <c r="B19" s="464"/>
      <c r="C19" s="467" t="s">
        <v>43</v>
      </c>
      <c r="D19" s="468" t="s">
        <v>43</v>
      </c>
      <c r="E19" s="454"/>
      <c r="F19" s="454" t="s">
        <v>245</v>
      </c>
      <c r="G19" s="7"/>
    </row>
    <row r="20" customFormat="false" ht="12.8" hidden="false" customHeight="false" outlineLevel="0" collapsed="false">
      <c r="A20" s="5"/>
      <c r="B20" s="469" t="n">
        <v>400</v>
      </c>
      <c r="C20" s="470" t="s">
        <v>246</v>
      </c>
      <c r="D20" s="470" t="s">
        <v>246</v>
      </c>
      <c r="E20" s="454"/>
      <c r="F20" s="454"/>
      <c r="G20" s="7"/>
    </row>
    <row r="21" customFormat="false" ht="14.65" hidden="false" customHeight="false" outlineLevel="0" collapsed="false">
      <c r="A21" s="5"/>
      <c r="B21" s="471"/>
      <c r="C21" s="472"/>
      <c r="D21" s="472"/>
      <c r="E21" s="454"/>
      <c r="F21" s="454"/>
      <c r="G21" s="7"/>
    </row>
    <row r="22" customFormat="false" ht="12.8" hidden="false" customHeight="false" outlineLevel="0" collapsed="false">
      <c r="A22" s="5"/>
      <c r="B22" s="473" t="s">
        <v>247</v>
      </c>
      <c r="C22" s="473"/>
      <c r="D22" s="470" t="s">
        <v>246</v>
      </c>
      <c r="E22" s="474"/>
      <c r="F22" s="454"/>
      <c r="G22" s="7"/>
    </row>
    <row r="23" customFormat="false" ht="14.65" hidden="false" customHeight="false" outlineLevel="0" collapsed="false">
      <c r="A23" s="5"/>
      <c r="B23" s="475"/>
      <c r="C23" s="476"/>
      <c r="D23" s="476"/>
      <c r="E23" s="454"/>
      <c r="F23" s="454"/>
      <c r="G23" s="7"/>
    </row>
    <row r="24" customFormat="false" ht="14.65" hidden="false" customHeight="false" outlineLevel="0" collapsed="false">
      <c r="A24" s="5"/>
      <c r="B24" s="475"/>
      <c r="C24" s="476"/>
      <c r="D24" s="476"/>
      <c r="E24" s="454"/>
      <c r="F24" s="454"/>
      <c r="G24" s="7"/>
    </row>
    <row r="25" customFormat="false" ht="14.65" hidden="false" customHeight="false" outlineLevel="0" collapsed="false">
      <c r="A25" s="5"/>
      <c r="B25" s="475"/>
      <c r="C25" s="476"/>
      <c r="D25" s="476"/>
      <c r="E25" s="454"/>
      <c r="F25" s="454"/>
      <c r="G25" s="7"/>
    </row>
    <row r="26" customFormat="false" ht="14.65" hidden="false" customHeight="false" outlineLevel="0" collapsed="false">
      <c r="A26" s="5"/>
      <c r="B26" s="475"/>
      <c r="C26" s="476"/>
      <c r="D26" s="476"/>
      <c r="E26" s="454"/>
      <c r="F26" s="454"/>
      <c r="G26" s="7"/>
    </row>
    <row r="27" customFormat="false" ht="14.65" hidden="false" customHeight="false" outlineLevel="0" collapsed="false">
      <c r="A27" s="5"/>
      <c r="B27" s="475"/>
      <c r="C27" s="476"/>
      <c r="D27" s="476"/>
      <c r="E27" s="454"/>
      <c r="F27" s="454"/>
      <c r="G27" s="7"/>
    </row>
    <row r="28" customFormat="false" ht="14.65" hidden="false" customHeight="false" outlineLevel="0" collapsed="false">
      <c r="A28" s="5"/>
      <c r="B28" s="475"/>
      <c r="C28" s="476"/>
      <c r="D28" s="476"/>
      <c r="E28" s="454"/>
      <c r="F28" s="454"/>
      <c r="G28" s="7"/>
    </row>
    <row r="29" customFormat="false" ht="14.65" hidden="false" customHeight="false" outlineLevel="0" collapsed="false">
      <c r="A29" s="5"/>
      <c r="B29" s="475"/>
      <c r="C29" s="476"/>
      <c r="D29" s="476"/>
      <c r="E29" s="454"/>
      <c r="F29" s="454"/>
      <c r="G29" s="7"/>
    </row>
    <row r="30" customFormat="false" ht="14.65" hidden="false" customHeight="false" outlineLevel="0" collapsed="false">
      <c r="A30" s="5"/>
      <c r="B30" s="475"/>
      <c r="C30" s="476"/>
      <c r="D30" s="476"/>
      <c r="E30" s="454"/>
      <c r="F30" s="454"/>
      <c r="G30" s="7"/>
    </row>
    <row r="31" customFormat="false" ht="14.65" hidden="false" customHeight="false" outlineLevel="0" collapsed="false">
      <c r="A31" s="5"/>
      <c r="B31" s="475"/>
      <c r="C31" s="476"/>
      <c r="D31" s="476"/>
      <c r="E31" s="454"/>
      <c r="F31" s="454"/>
      <c r="G31" s="7"/>
    </row>
    <row r="32" customFormat="false" ht="14.65" hidden="false" customHeight="false" outlineLevel="0" collapsed="false">
      <c r="A32" s="5"/>
      <c r="B32" s="475"/>
      <c r="C32" s="476"/>
      <c r="D32" s="476"/>
      <c r="E32" s="454"/>
      <c r="F32" s="454"/>
      <c r="G32" s="7"/>
    </row>
    <row r="33" customFormat="false" ht="14.65" hidden="false" customHeight="false" outlineLevel="0" collapsed="false">
      <c r="A33" s="5"/>
      <c r="B33" s="475"/>
      <c r="C33" s="476"/>
      <c r="D33" s="476"/>
      <c r="E33" s="454"/>
      <c r="F33" s="454"/>
      <c r="G33" s="7"/>
    </row>
    <row r="34" customFormat="false" ht="14.65" hidden="false" customHeight="false" outlineLevel="0" collapsed="false">
      <c r="A34" s="5"/>
      <c r="B34" s="454"/>
      <c r="C34" s="454"/>
      <c r="D34" s="454"/>
      <c r="E34" s="454"/>
      <c r="F34" s="454"/>
      <c r="G34" s="7"/>
    </row>
    <row r="35" customFormat="false" ht="17" hidden="false" customHeight="false" outlineLevel="0" collapsed="false">
      <c r="A35" s="5"/>
      <c r="B35" s="477"/>
      <c r="C35" s="454"/>
      <c r="D35" s="454"/>
      <c r="E35" s="454"/>
      <c r="F35" s="454"/>
      <c r="G35" s="7"/>
    </row>
    <row r="36" customFormat="false" ht="14.65" hidden="false" customHeight="false" outlineLevel="0" collapsed="false">
      <c r="A36" s="5"/>
      <c r="B36" s="454"/>
      <c r="C36" s="454"/>
      <c r="D36" s="454"/>
      <c r="E36" s="454"/>
      <c r="F36" s="454"/>
      <c r="G36" s="7"/>
    </row>
    <row r="37" customFormat="false" ht="14.65" hidden="false" customHeight="false" outlineLevel="0" collapsed="false">
      <c r="A37" s="5"/>
      <c r="B37" s="462" t="s">
        <v>225</v>
      </c>
      <c r="C37" s="454"/>
      <c r="D37" s="454"/>
      <c r="E37" s="454"/>
      <c r="F37" s="454"/>
      <c r="G37" s="7"/>
    </row>
    <row r="38" customFormat="false" ht="14.65" hidden="false" customHeight="false" outlineLevel="0" collapsed="false">
      <c r="A38" s="5"/>
      <c r="B38" s="462"/>
      <c r="C38" s="454"/>
      <c r="D38" s="454"/>
      <c r="E38" s="454"/>
      <c r="F38" s="454"/>
      <c r="G38" s="7"/>
    </row>
    <row r="39" customFormat="false" ht="14.65" hidden="false" customHeight="false" outlineLevel="0" collapsed="false">
      <c r="A39" s="5"/>
      <c r="B39" s="462" t="s">
        <v>248</v>
      </c>
      <c r="C39" s="454"/>
      <c r="D39" s="454"/>
      <c r="E39" s="454"/>
      <c r="F39" s="454"/>
      <c r="G39" s="7"/>
    </row>
    <row r="40" customFormat="false" ht="14.65" hidden="false" customHeight="false" outlineLevel="0" collapsed="false">
      <c r="A40" s="5"/>
      <c r="B40" s="454"/>
      <c r="C40" s="454"/>
      <c r="D40" s="454"/>
      <c r="E40" s="454"/>
      <c r="F40" s="454"/>
      <c r="G40" s="7"/>
    </row>
    <row r="41" customFormat="false" ht="12.8" hidden="false" customHeight="false" outlineLevel="0" collapsed="false">
      <c r="A41" s="478" t="s">
        <v>17</v>
      </c>
      <c r="B41" s="478"/>
      <c r="C41" s="479"/>
      <c r="D41" s="480"/>
      <c r="E41" s="480"/>
      <c r="F41" s="480"/>
      <c r="G41" s="481"/>
    </row>
    <row r="42" customFormat="false" ht="14.65" hidden="false" customHeight="false" outlineLevel="0" collapsed="false">
      <c r="A42" s="482" t="s">
        <v>18</v>
      </c>
      <c r="B42" s="482"/>
      <c r="C42" s="483" t="s">
        <v>19</v>
      </c>
      <c r="D42" s="454"/>
      <c r="E42" s="454"/>
      <c r="F42" s="454"/>
      <c r="G42" s="7"/>
    </row>
    <row r="43" customFormat="false" ht="12.8" hidden="false" customHeight="false" outlineLevel="0" collapsed="false">
      <c r="A43" s="482" t="s">
        <v>20</v>
      </c>
      <c r="B43" s="482"/>
      <c r="C43" s="483" t="s">
        <v>21</v>
      </c>
      <c r="D43" s="454"/>
      <c r="E43" s="454"/>
      <c r="F43" s="454"/>
      <c r="G43" s="7"/>
    </row>
    <row r="44" customFormat="false" ht="14.65" hidden="false" customHeight="false" outlineLevel="0" collapsed="false">
      <c r="A44" s="484" t="s">
        <v>22</v>
      </c>
      <c r="B44" s="484"/>
      <c r="C44" s="485" t="s">
        <v>23</v>
      </c>
      <c r="D44" s="457"/>
      <c r="E44" s="457"/>
      <c r="F44" s="457"/>
      <c r="G44" s="458"/>
    </row>
    <row r="45" customFormat="false" ht="8.8" hidden="false" customHeight="true" outlineLevel="0" collapsed="false">
      <c r="A45" s="5"/>
      <c r="B45" s="454"/>
      <c r="C45" s="454"/>
      <c r="D45" s="454"/>
      <c r="E45" s="454"/>
      <c r="F45" s="454"/>
      <c r="G45" s="7"/>
    </row>
    <row r="46" customFormat="false" ht="14.65" hidden="false" customHeight="false" outlineLevel="0" collapsed="false">
      <c r="A46" s="486" t="s">
        <v>96</v>
      </c>
      <c r="B46" s="454"/>
      <c r="C46" s="454"/>
      <c r="D46" s="454"/>
      <c r="E46" s="454"/>
      <c r="F46" s="454"/>
      <c r="G46" s="7"/>
    </row>
    <row r="47" customFormat="false" ht="14.65" hidden="false" customHeight="false" outlineLevel="0" collapsed="false">
      <c r="A47" s="486" t="s">
        <v>97</v>
      </c>
      <c r="B47" s="454"/>
      <c r="C47" s="454"/>
      <c r="D47" s="454"/>
      <c r="E47" s="454"/>
      <c r="F47" s="454"/>
      <c r="G47" s="7"/>
    </row>
    <row r="48" customFormat="false" ht="6.75" hidden="false" customHeight="true" outlineLevel="0" collapsed="false">
      <c r="A48" s="30"/>
      <c r="B48" s="31"/>
      <c r="C48" s="31"/>
      <c r="D48" s="31"/>
      <c r="E48" s="31"/>
      <c r="F48" s="31"/>
      <c r="G48" s="32"/>
    </row>
  </sheetData>
  <sheetProtection sheet="true" password="c7b8" objects="true" scenarios="true"/>
  <mergeCells count="7">
    <mergeCell ref="A10:G10"/>
    <mergeCell ref="B18:B19"/>
    <mergeCell ref="B22:C22"/>
    <mergeCell ref="A41:B41"/>
    <mergeCell ref="A42:B42"/>
    <mergeCell ref="A43:B43"/>
    <mergeCell ref="A44:B44"/>
  </mergeCells>
  <hyperlinks>
    <hyperlink ref="F6" r:id="rId1" display="www.paramont.cz"/>
    <hyperlink ref="C42" r:id="rId2" display="info@paramont.cz , 737 999 022"/>
    <hyperlink ref="C43" r:id="rId3" display="poptavky@paramont.cz , 737 999 007"/>
    <hyperlink ref="C44" r:id="rId4" display="fakturace@paramont.cz , 737 999 000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2.77"/>
    <col collapsed="false" customWidth="true" hidden="false" outlineLevel="0" max="2" min="2" style="0" width="9.03"/>
    <col collapsed="false" customWidth="true" hidden="false" outlineLevel="0" max="3" min="3" style="0" width="14.03"/>
    <col collapsed="false" customWidth="true" hidden="false" outlineLevel="0" max="4" min="4" style="0" width="10.28"/>
    <col collapsed="false" customWidth="true" hidden="false" outlineLevel="0" max="5" min="5" style="0" width="10.41"/>
    <col collapsed="false" customWidth="true" hidden="false" outlineLevel="0" max="10" min="10" style="0" width="7.36"/>
  </cols>
  <sheetData>
    <row r="1" customFormat="false" ht="12.8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4"/>
    </row>
    <row r="2" customFormat="false" ht="17.15" hidden="false" customHeight="true" outlineLevel="0" collapsed="false">
      <c r="A2" s="5"/>
      <c r="B2" s="6"/>
      <c r="C2" s="6"/>
      <c r="D2" s="6"/>
      <c r="E2" s="6"/>
      <c r="H2" s="487"/>
      <c r="I2" s="249" t="s">
        <v>24</v>
      </c>
      <c r="J2" s="7"/>
    </row>
    <row r="3" customFormat="false" ht="17.15" hidden="false" customHeight="true" outlineLevel="0" collapsed="false">
      <c r="A3" s="5"/>
      <c r="B3" s="6"/>
      <c r="C3" s="6"/>
      <c r="D3" s="6"/>
      <c r="E3" s="6"/>
      <c r="H3" s="487"/>
      <c r="I3" s="249" t="s">
        <v>25</v>
      </c>
      <c r="J3" s="7"/>
    </row>
    <row r="4" customFormat="false" ht="17.15" hidden="false" customHeight="true" outlineLevel="0" collapsed="false">
      <c r="A4" s="5"/>
      <c r="B4" s="6"/>
      <c r="C4" s="6"/>
      <c r="D4" s="6"/>
      <c r="E4" s="6"/>
      <c r="H4" s="487"/>
      <c r="I4" s="249" t="s">
        <v>26</v>
      </c>
      <c r="J4" s="7"/>
    </row>
    <row r="5" customFormat="false" ht="17.15" hidden="false" customHeight="true" outlineLevel="0" collapsed="false">
      <c r="A5" s="5"/>
      <c r="B5" s="6"/>
      <c r="C5" s="6"/>
      <c r="D5" s="6"/>
      <c r="E5" s="6"/>
      <c r="H5" s="487"/>
      <c r="I5" s="249" t="s">
        <v>27</v>
      </c>
      <c r="J5" s="7"/>
    </row>
    <row r="6" customFormat="false" ht="17.15" hidden="false" customHeight="true" outlineLevel="0" collapsed="false">
      <c r="A6" s="5"/>
      <c r="B6" s="6"/>
      <c r="C6" s="6"/>
      <c r="D6" s="6"/>
      <c r="E6" s="6"/>
      <c r="H6" s="488"/>
      <c r="I6" s="44" t="s">
        <v>15</v>
      </c>
      <c r="J6" s="7"/>
    </row>
    <row r="7" customFormat="false" ht="12.8" hidden="false" customHeight="false" outlineLevel="0" collapsed="false">
      <c r="A7" s="30"/>
      <c r="B7" s="31"/>
      <c r="C7" s="489"/>
      <c r="D7" s="489"/>
      <c r="E7" s="489"/>
      <c r="F7" s="489"/>
      <c r="G7" s="489"/>
      <c r="H7" s="489"/>
      <c r="I7" s="489"/>
      <c r="J7" s="458"/>
    </row>
    <row r="8" customFormat="false" ht="8.65" hidden="false" customHeight="true" outlineLevel="0" collapsed="false">
      <c r="A8" s="5"/>
      <c r="B8" s="40"/>
      <c r="C8" s="40"/>
      <c r="D8" s="40"/>
      <c r="E8" s="40"/>
      <c r="F8" s="40"/>
      <c r="G8" s="40"/>
      <c r="H8" s="40"/>
      <c r="I8" s="40"/>
      <c r="J8" s="7"/>
    </row>
    <row r="9" customFormat="false" ht="12.8" hidden="false" customHeight="false" outlineLevel="0" collapsed="false">
      <c r="A9" s="5"/>
      <c r="B9" s="40"/>
      <c r="C9" s="40"/>
      <c r="D9" s="40"/>
      <c r="E9" s="40"/>
      <c r="F9" s="40"/>
      <c r="G9" s="40"/>
      <c r="H9" s="40"/>
      <c r="I9" s="40"/>
      <c r="J9" s="7"/>
    </row>
    <row r="10" customFormat="false" ht="19.7" hidden="false" customHeight="false" outlineLevel="0" collapsed="false">
      <c r="A10" s="5"/>
      <c r="B10" s="490" t="s">
        <v>249</v>
      </c>
      <c r="C10" s="490"/>
      <c r="D10" s="490"/>
      <c r="E10" s="490"/>
      <c r="F10" s="490"/>
      <c r="G10" s="490"/>
      <c r="H10" s="490"/>
      <c r="I10" s="490"/>
      <c r="J10" s="7"/>
    </row>
    <row r="11" customFormat="false" ht="13" hidden="false" customHeight="true" outlineLevel="0" collapsed="false">
      <c r="A11" s="5"/>
      <c r="B11" s="490"/>
      <c r="C11" s="40"/>
      <c r="D11" s="40"/>
      <c r="E11" s="40"/>
      <c r="F11" s="40"/>
      <c r="G11" s="40"/>
      <c r="H11" s="40"/>
      <c r="I11" s="40"/>
      <c r="J11" s="7"/>
    </row>
    <row r="12" customFormat="false" ht="8.65" hidden="false" customHeight="true" outlineLevel="0" collapsed="false">
      <c r="A12" s="5"/>
      <c r="B12" s="490"/>
      <c r="C12" s="340"/>
      <c r="D12" s="340"/>
      <c r="E12" s="340"/>
      <c r="F12" s="340"/>
      <c r="G12" s="340"/>
      <c r="H12" s="40"/>
      <c r="I12" s="40"/>
      <c r="J12" s="7"/>
    </row>
    <row r="13" customFormat="false" ht="12.8" hidden="false" customHeight="false" outlineLevel="0" collapsed="false">
      <c r="A13" s="5"/>
      <c r="B13" s="40"/>
      <c r="C13" s="41"/>
      <c r="D13" s="41"/>
      <c r="E13" s="41"/>
      <c r="F13" s="41"/>
      <c r="G13" s="41"/>
      <c r="H13" s="41"/>
      <c r="I13" s="41"/>
      <c r="J13" s="7"/>
    </row>
    <row r="14" customFormat="false" ht="9.5" hidden="false" customHeight="true" outlineLevel="0" collapsed="false">
      <c r="A14" s="5"/>
      <c r="B14" s="40"/>
      <c r="C14" s="41"/>
      <c r="D14" s="41"/>
      <c r="E14" s="41"/>
      <c r="F14" s="41"/>
      <c r="G14" s="41"/>
      <c r="H14" s="41"/>
      <c r="I14" s="41"/>
      <c r="J14" s="7"/>
    </row>
    <row r="15" customFormat="false" ht="8.65" hidden="false" customHeight="true" outlineLevel="0" collapsed="false">
      <c r="A15" s="5"/>
      <c r="B15" s="40"/>
      <c r="C15" s="41"/>
      <c r="D15" s="41"/>
      <c r="E15" s="41"/>
      <c r="F15" s="41"/>
      <c r="G15" s="41"/>
      <c r="H15" s="41"/>
      <c r="I15" s="41"/>
      <c r="J15" s="7"/>
    </row>
    <row r="16" customFormat="false" ht="35.05" hidden="false" customHeight="false" outlineLevel="0" collapsed="false">
      <c r="A16" s="5"/>
      <c r="B16" s="163" t="s">
        <v>42</v>
      </c>
      <c r="C16" s="491" t="s">
        <v>250</v>
      </c>
      <c r="D16" s="491" t="s">
        <v>251</v>
      </c>
      <c r="E16" s="491" t="s">
        <v>252</v>
      </c>
      <c r="F16" s="492" t="s">
        <v>253</v>
      </c>
      <c r="G16" s="492" t="s">
        <v>254</v>
      </c>
      <c r="H16" s="493" t="s">
        <v>255</v>
      </c>
      <c r="I16" s="492" t="s">
        <v>256</v>
      </c>
      <c r="J16" s="494"/>
    </row>
    <row r="17" customFormat="false" ht="12.8" hidden="false" customHeight="false" outlineLevel="0" collapsed="false">
      <c r="A17" s="5"/>
      <c r="B17" s="495" t="n">
        <v>50</v>
      </c>
      <c r="C17" s="496" t="n">
        <f aca="false">((B17+40+25)*2)/1000</f>
        <v>0.23</v>
      </c>
      <c r="D17" s="497" t="n">
        <v>0</v>
      </c>
      <c r="E17" s="496" t="n">
        <f aca="false">C17*D17</f>
        <v>0</v>
      </c>
      <c r="F17" s="496" t="n">
        <v>2160</v>
      </c>
      <c r="G17" s="496" t="n">
        <f aca="false">SUM(E17:E36)</f>
        <v>0</v>
      </c>
      <c r="H17" s="496" t="n">
        <v>720</v>
      </c>
      <c r="I17" s="496" t="n">
        <f aca="false">G20*H17</f>
        <v>0</v>
      </c>
      <c r="J17" s="7"/>
    </row>
    <row r="18" customFormat="false" ht="12.8" hidden="false" customHeight="false" outlineLevel="0" collapsed="false">
      <c r="A18" s="5"/>
      <c r="B18" s="495" t="n">
        <v>70</v>
      </c>
      <c r="C18" s="496" t="n">
        <f aca="false">((B18+40+25)*2)/1000</f>
        <v>0.27</v>
      </c>
      <c r="D18" s="497" t="n">
        <v>0</v>
      </c>
      <c r="E18" s="496" t="n">
        <f aca="false">C18*D18</f>
        <v>0</v>
      </c>
      <c r="F18" s="498"/>
      <c r="G18" s="498"/>
      <c r="H18" s="498"/>
      <c r="I18" s="498"/>
      <c r="J18" s="7"/>
    </row>
    <row r="19" customFormat="false" ht="20.7" hidden="false" customHeight="true" outlineLevel="0" collapsed="false">
      <c r="A19" s="5"/>
      <c r="B19" s="495" t="n">
        <v>90</v>
      </c>
      <c r="C19" s="496" t="n">
        <f aca="false">((B19+40+25)*2)/1000</f>
        <v>0.31</v>
      </c>
      <c r="D19" s="497" t="n">
        <v>0</v>
      </c>
      <c r="E19" s="496" t="n">
        <f aca="false">C19*D19</f>
        <v>0</v>
      </c>
      <c r="F19" s="498"/>
      <c r="G19" s="499" t="s">
        <v>257</v>
      </c>
      <c r="H19" s="498"/>
      <c r="I19" s="498"/>
      <c r="J19" s="7"/>
    </row>
    <row r="20" customFormat="false" ht="12.8" hidden="false" customHeight="false" outlineLevel="0" collapsed="false">
      <c r="A20" s="5"/>
      <c r="B20" s="495" t="n">
        <v>110</v>
      </c>
      <c r="C20" s="496" t="n">
        <f aca="false">((B20+40+25)*2)/1000</f>
        <v>0.35</v>
      </c>
      <c r="D20" s="497" t="n">
        <v>0</v>
      </c>
      <c r="E20" s="496" t="n">
        <f aca="false">C20*D20</f>
        <v>0</v>
      </c>
      <c r="F20" s="498"/>
      <c r="G20" s="500" t="n">
        <f aca="false">IF(G17&gt;3,G17-3,0)</f>
        <v>0</v>
      </c>
      <c r="H20" s="498"/>
      <c r="I20" s="498"/>
      <c r="J20" s="7"/>
    </row>
    <row r="21" customFormat="false" ht="12.8" hidden="false" customHeight="false" outlineLevel="0" collapsed="false">
      <c r="A21" s="5"/>
      <c r="B21" s="495" t="n">
        <v>130</v>
      </c>
      <c r="C21" s="496" t="n">
        <f aca="false">((B21+40+25)*2)/1000</f>
        <v>0.39</v>
      </c>
      <c r="D21" s="497" t="n">
        <v>0</v>
      </c>
      <c r="E21" s="496" t="n">
        <f aca="false">C21*D21</f>
        <v>0</v>
      </c>
      <c r="F21" s="498"/>
      <c r="G21" s="498"/>
      <c r="H21" s="498"/>
      <c r="I21" s="498"/>
      <c r="J21" s="7"/>
    </row>
    <row r="22" customFormat="false" ht="12.8" hidden="false" customHeight="false" outlineLevel="0" collapsed="false">
      <c r="A22" s="5"/>
      <c r="B22" s="495" t="n">
        <v>150</v>
      </c>
      <c r="C22" s="496" t="n">
        <f aca="false">((B22+40+25)*2)/1000</f>
        <v>0.43</v>
      </c>
      <c r="D22" s="497" t="n">
        <v>0</v>
      </c>
      <c r="E22" s="496" t="n">
        <f aca="false">C22*D22</f>
        <v>0</v>
      </c>
      <c r="F22" s="498"/>
      <c r="G22" s="498"/>
      <c r="H22" s="498"/>
      <c r="I22" s="498"/>
      <c r="J22" s="7"/>
    </row>
    <row r="23" customFormat="false" ht="12.8" hidden="false" customHeight="false" outlineLevel="0" collapsed="false">
      <c r="A23" s="5"/>
      <c r="B23" s="495" t="n">
        <v>165</v>
      </c>
      <c r="C23" s="496" t="n">
        <f aca="false">((B23+40+25)*2)/1000</f>
        <v>0.46</v>
      </c>
      <c r="D23" s="497" t="n">
        <v>0</v>
      </c>
      <c r="E23" s="496" t="n">
        <f aca="false">C23*D23</f>
        <v>0</v>
      </c>
      <c r="F23" s="498"/>
      <c r="G23" s="498"/>
      <c r="H23" s="498"/>
      <c r="I23" s="498"/>
      <c r="J23" s="7"/>
    </row>
    <row r="24" customFormat="false" ht="12.8" hidden="false" customHeight="false" outlineLevel="0" collapsed="false">
      <c r="A24" s="5"/>
      <c r="B24" s="495" t="n">
        <v>180</v>
      </c>
      <c r="C24" s="496" t="n">
        <f aca="false">((B24+40+25)*2)/1000</f>
        <v>0.49</v>
      </c>
      <c r="D24" s="497" t="n">
        <v>0</v>
      </c>
      <c r="E24" s="496" t="n">
        <f aca="false">C24*D24</f>
        <v>0</v>
      </c>
      <c r="F24" s="498"/>
      <c r="G24" s="498"/>
      <c r="H24" s="498"/>
      <c r="I24" s="498"/>
      <c r="J24" s="7"/>
    </row>
    <row r="25" customFormat="false" ht="12.8" hidden="false" customHeight="false" outlineLevel="0" collapsed="false">
      <c r="A25" s="5"/>
      <c r="B25" s="495" t="n">
        <v>195</v>
      </c>
      <c r="C25" s="496" t="n">
        <f aca="false">((B25+40+25)*2)/1000</f>
        <v>0.52</v>
      </c>
      <c r="D25" s="497" t="n">
        <v>0</v>
      </c>
      <c r="E25" s="496" t="n">
        <f aca="false">C25*D25</f>
        <v>0</v>
      </c>
      <c r="F25" s="498"/>
      <c r="G25" s="498"/>
      <c r="H25" s="498"/>
      <c r="I25" s="498"/>
      <c r="J25" s="7"/>
    </row>
    <row r="26" customFormat="false" ht="12.8" hidden="false" customHeight="false" outlineLevel="0" collapsed="false">
      <c r="A26" s="5"/>
      <c r="B26" s="495" t="n">
        <v>210</v>
      </c>
      <c r="C26" s="496" t="n">
        <f aca="false">((B26+40+25)*2)/1000</f>
        <v>0.55</v>
      </c>
      <c r="D26" s="497" t="n">
        <v>0</v>
      </c>
      <c r="E26" s="496" t="n">
        <f aca="false">C26*D26</f>
        <v>0</v>
      </c>
      <c r="F26" s="498"/>
      <c r="G26" s="498"/>
      <c r="H26" s="498"/>
      <c r="I26" s="498"/>
      <c r="J26" s="7"/>
    </row>
    <row r="27" customFormat="false" ht="12.8" hidden="false" customHeight="false" outlineLevel="0" collapsed="false">
      <c r="A27" s="5"/>
      <c r="B27" s="495" t="n">
        <v>225</v>
      </c>
      <c r="C27" s="496" t="n">
        <f aca="false">((B27+40+25)*2)/1000</f>
        <v>0.58</v>
      </c>
      <c r="D27" s="497" t="n">
        <v>0</v>
      </c>
      <c r="E27" s="496" t="n">
        <f aca="false">C27*D27</f>
        <v>0</v>
      </c>
      <c r="F27" s="498"/>
      <c r="G27" s="498"/>
      <c r="H27" s="498"/>
      <c r="I27" s="498"/>
      <c r="J27" s="7"/>
    </row>
    <row r="28" customFormat="false" ht="12.8" hidden="false" customHeight="false" outlineLevel="0" collapsed="false">
      <c r="A28" s="5"/>
      <c r="B28" s="495" t="n">
        <v>240</v>
      </c>
      <c r="C28" s="496" t="n">
        <f aca="false">((B28+40+25)*2)/1000</f>
        <v>0.61</v>
      </c>
      <c r="D28" s="497" t="n">
        <v>0</v>
      </c>
      <c r="E28" s="496" t="n">
        <f aca="false">C28*D28</f>
        <v>0</v>
      </c>
      <c r="F28" s="498"/>
      <c r="G28" s="498"/>
      <c r="H28" s="498"/>
      <c r="I28" s="498"/>
      <c r="J28" s="7"/>
    </row>
    <row r="29" customFormat="false" ht="12.8" hidden="false" customHeight="false" outlineLevel="0" collapsed="false">
      <c r="A29" s="5"/>
      <c r="B29" s="495" t="n">
        <v>260</v>
      </c>
      <c r="C29" s="496" t="n">
        <f aca="false">((B29+40+25)*2)/1000</f>
        <v>0.65</v>
      </c>
      <c r="D29" s="497" t="n">
        <v>0</v>
      </c>
      <c r="E29" s="496" t="n">
        <f aca="false">C29*D29</f>
        <v>0</v>
      </c>
      <c r="F29" s="498"/>
      <c r="G29" s="498"/>
      <c r="H29" s="498"/>
      <c r="I29" s="498"/>
      <c r="J29" s="7"/>
    </row>
    <row r="30" customFormat="false" ht="12.8" hidden="false" customHeight="false" outlineLevel="0" collapsed="false">
      <c r="A30" s="5"/>
      <c r="B30" s="495" t="n">
        <v>280</v>
      </c>
      <c r="C30" s="496" t="n">
        <f aca="false">((B30+40+25)*2)/1000</f>
        <v>0.69</v>
      </c>
      <c r="D30" s="497" t="n">
        <v>0</v>
      </c>
      <c r="E30" s="496" t="n">
        <f aca="false">C30*D30</f>
        <v>0</v>
      </c>
      <c r="F30" s="498"/>
      <c r="G30" s="498"/>
      <c r="H30" s="498"/>
      <c r="I30" s="498"/>
      <c r="J30" s="7"/>
    </row>
    <row r="31" customFormat="false" ht="12.8" hidden="false" customHeight="false" outlineLevel="0" collapsed="false">
      <c r="A31" s="5"/>
      <c r="B31" s="495" t="n">
        <v>300</v>
      </c>
      <c r="C31" s="496" t="n">
        <f aca="false">((B31+40+25)*2)/1000</f>
        <v>0.73</v>
      </c>
      <c r="D31" s="497" t="n">
        <v>0</v>
      </c>
      <c r="E31" s="496" t="n">
        <f aca="false">C31*D31</f>
        <v>0</v>
      </c>
      <c r="F31" s="498"/>
      <c r="G31" s="498"/>
      <c r="H31" s="498"/>
      <c r="I31" s="498"/>
      <c r="J31" s="7"/>
    </row>
    <row r="32" customFormat="false" ht="12.8" hidden="false" customHeight="false" outlineLevel="0" collapsed="false">
      <c r="A32" s="5"/>
      <c r="B32" s="495" t="n">
        <v>320</v>
      </c>
      <c r="C32" s="496" t="n">
        <f aca="false">((B32+40+25)*2)/1000</f>
        <v>0.77</v>
      </c>
      <c r="D32" s="497" t="n">
        <v>0</v>
      </c>
      <c r="E32" s="496" t="n">
        <f aca="false">C32*D32</f>
        <v>0</v>
      </c>
      <c r="F32" s="498"/>
      <c r="G32" s="501"/>
      <c r="H32" s="498"/>
      <c r="I32" s="498"/>
      <c r="J32" s="7"/>
    </row>
    <row r="33" customFormat="false" ht="12.8" hidden="false" customHeight="false" outlineLevel="0" collapsed="false">
      <c r="A33" s="5"/>
      <c r="B33" s="495" t="n">
        <v>340</v>
      </c>
      <c r="C33" s="496" t="n">
        <f aca="false">((B33+40+25)*2)/1000</f>
        <v>0.81</v>
      </c>
      <c r="D33" s="497" t="n">
        <v>0</v>
      </c>
      <c r="E33" s="496" t="n">
        <f aca="false">C33*D33</f>
        <v>0</v>
      </c>
      <c r="F33" s="498"/>
      <c r="G33" s="498"/>
      <c r="H33" s="498"/>
      <c r="I33" s="498"/>
      <c r="J33" s="7"/>
    </row>
    <row r="34" customFormat="false" ht="12.8" hidden="false" customHeight="false" outlineLevel="0" collapsed="false">
      <c r="A34" s="5"/>
      <c r="B34" s="495" t="n">
        <v>360</v>
      </c>
      <c r="C34" s="496" t="n">
        <f aca="false">((B34+40+25)*2)/1000</f>
        <v>0.85</v>
      </c>
      <c r="D34" s="497" t="n">
        <v>0</v>
      </c>
      <c r="E34" s="496" t="n">
        <f aca="false">C34*D34</f>
        <v>0</v>
      </c>
      <c r="F34" s="498"/>
      <c r="G34" s="498"/>
      <c r="H34" s="498"/>
      <c r="I34" s="498"/>
      <c r="J34" s="7"/>
    </row>
    <row r="35" customFormat="false" ht="12.8" hidden="false" customHeight="false" outlineLevel="0" collapsed="false">
      <c r="A35" s="5"/>
      <c r="B35" s="495" t="n">
        <v>380</v>
      </c>
      <c r="C35" s="496" t="n">
        <f aca="false">((B35+40+25)*2)/1000</f>
        <v>0.89</v>
      </c>
      <c r="D35" s="497" t="n">
        <v>0</v>
      </c>
      <c r="E35" s="496" t="n">
        <f aca="false">C35*D35</f>
        <v>0</v>
      </c>
      <c r="F35" s="502"/>
      <c r="G35" s="501"/>
      <c r="H35" s="501"/>
      <c r="I35" s="501"/>
      <c r="J35" s="7"/>
    </row>
    <row r="36" customFormat="false" ht="12.8" hidden="false" customHeight="false" outlineLevel="0" collapsed="false">
      <c r="A36" s="5"/>
      <c r="B36" s="163" t="n">
        <v>400</v>
      </c>
      <c r="C36" s="496" t="n">
        <f aca="false">((B36+40+25)*2)/1000</f>
        <v>0.93</v>
      </c>
      <c r="D36" s="497" t="n">
        <v>0</v>
      </c>
      <c r="E36" s="496" t="n">
        <f aca="false">C36*D36</f>
        <v>0</v>
      </c>
      <c r="F36" s="40"/>
      <c r="G36" s="503"/>
      <c r="H36" s="498"/>
      <c r="I36" s="498"/>
      <c r="J36" s="7"/>
    </row>
    <row r="37" customFormat="false" ht="12.8" hidden="false" customHeight="false" outlineLevel="0" collapsed="false">
      <c r="A37" s="5"/>
      <c r="B37" s="163" t="s">
        <v>258</v>
      </c>
      <c r="C37" s="504"/>
      <c r="D37" s="504" t="s">
        <v>259</v>
      </c>
      <c r="E37" s="497" t="n">
        <v>0</v>
      </c>
      <c r="F37" s="496" t="n">
        <v>114</v>
      </c>
      <c r="G37" s="504" t="s">
        <v>67</v>
      </c>
      <c r="H37" s="496"/>
      <c r="I37" s="496" t="n">
        <f aca="false">E37*F37</f>
        <v>0</v>
      </c>
      <c r="J37" s="7"/>
    </row>
    <row r="38" customFormat="false" ht="12.8" hidden="false" customHeight="false" outlineLevel="0" collapsed="false">
      <c r="A38" s="5"/>
      <c r="B38" s="163" t="s">
        <v>260</v>
      </c>
      <c r="C38" s="504"/>
      <c r="D38" s="504" t="s">
        <v>183</v>
      </c>
      <c r="E38" s="497" t="n">
        <v>0</v>
      </c>
      <c r="F38" s="496" t="n">
        <v>94</v>
      </c>
      <c r="G38" s="504" t="s">
        <v>117</v>
      </c>
      <c r="H38" s="496"/>
      <c r="I38" s="496" t="n">
        <f aca="false">E38*F38</f>
        <v>0</v>
      </c>
      <c r="J38" s="7"/>
    </row>
    <row r="39" customFormat="false" ht="12.8" hidden="false" customHeight="false" outlineLevel="0" collapsed="false">
      <c r="A39" s="5"/>
      <c r="B39" s="40"/>
      <c r="C39" s="41"/>
      <c r="D39" s="41"/>
      <c r="E39" s="41"/>
      <c r="F39" s="41"/>
      <c r="G39" s="41"/>
      <c r="H39" s="41"/>
      <c r="I39" s="41"/>
      <c r="J39" s="7"/>
    </row>
    <row r="40" customFormat="false" ht="12.8" hidden="false" customHeight="false" outlineLevel="0" collapsed="false">
      <c r="A40" s="5"/>
      <c r="B40" s="40"/>
      <c r="C40" s="41"/>
      <c r="D40" s="41"/>
      <c r="E40" s="41"/>
      <c r="F40" s="41"/>
      <c r="G40" s="41"/>
      <c r="H40" s="41"/>
      <c r="I40" s="41"/>
      <c r="J40" s="7"/>
    </row>
    <row r="41" customFormat="false" ht="12.8" hidden="false" customHeight="false" outlineLevel="0" collapsed="false">
      <c r="A41" s="5"/>
      <c r="B41" s="40"/>
      <c r="C41" s="41"/>
      <c r="D41" s="41"/>
      <c r="E41" s="41"/>
      <c r="F41" s="41"/>
      <c r="G41" s="505" t="s">
        <v>261</v>
      </c>
      <c r="H41" s="505"/>
      <c r="I41" s="41" t="n">
        <f aca="false">I17+I37+I38+2160</f>
        <v>2160</v>
      </c>
      <c r="J41" s="7"/>
    </row>
    <row r="42" customFormat="false" ht="8.65" hidden="false" customHeight="true" outlineLevel="0" collapsed="false">
      <c r="A42" s="5"/>
      <c r="B42" s="6"/>
      <c r="J42" s="7"/>
    </row>
    <row r="43" customFormat="false" ht="8.65" hidden="false" customHeight="true" outlineLevel="0" collapsed="false">
      <c r="A43" s="5"/>
      <c r="B43" s="6"/>
      <c r="J43" s="7"/>
    </row>
    <row r="44" customFormat="false" ht="8.65" hidden="false" customHeight="true" outlineLevel="0" collapsed="false">
      <c r="A44" s="5"/>
      <c r="B44" s="6"/>
      <c r="C44" s="31"/>
      <c r="D44" s="31"/>
      <c r="E44" s="31"/>
      <c r="F44" s="31"/>
      <c r="G44" s="31"/>
      <c r="H44" s="31"/>
      <c r="I44" s="31"/>
      <c r="J44" s="32"/>
    </row>
    <row r="45" customFormat="false" ht="12.8" hidden="false" customHeight="false" outlineLevel="0" collapsed="false">
      <c r="A45" s="1"/>
      <c r="B45" s="506" t="s">
        <v>17</v>
      </c>
      <c r="C45" s="506"/>
      <c r="D45" s="507"/>
      <c r="E45" s="508"/>
      <c r="F45" s="508"/>
      <c r="G45" s="508"/>
      <c r="H45" s="508"/>
      <c r="I45" s="509"/>
      <c r="J45" s="510"/>
    </row>
    <row r="46" customFormat="false" ht="12.8" hidden="false" customHeight="false" outlineLevel="0" collapsed="false">
      <c r="A46" s="5"/>
      <c r="B46" s="511" t="s">
        <v>18</v>
      </c>
      <c r="C46" s="511"/>
      <c r="D46" s="512" t="s">
        <v>19</v>
      </c>
      <c r="E46" s="508"/>
      <c r="F46" s="508"/>
      <c r="G46" s="508"/>
      <c r="H46" s="508"/>
      <c r="I46" s="513"/>
      <c r="J46" s="514"/>
    </row>
    <row r="47" customFormat="false" ht="12.8" hidden="false" customHeight="false" outlineLevel="0" collapsed="false">
      <c r="A47" s="5"/>
      <c r="B47" s="511" t="s">
        <v>20</v>
      </c>
      <c r="C47" s="511"/>
      <c r="D47" s="512" t="s">
        <v>21</v>
      </c>
      <c r="E47" s="508"/>
      <c r="F47" s="508"/>
      <c r="G47" s="508"/>
      <c r="H47" s="508"/>
      <c r="I47" s="513"/>
      <c r="J47" s="514"/>
    </row>
    <row r="48" customFormat="false" ht="12.8" hidden="false" customHeight="false" outlineLevel="0" collapsed="false">
      <c r="A48" s="5"/>
      <c r="B48" s="511" t="s">
        <v>22</v>
      </c>
      <c r="C48" s="511"/>
      <c r="D48" s="512" t="s">
        <v>23</v>
      </c>
      <c r="E48" s="508"/>
      <c r="F48" s="508"/>
      <c r="G48" s="508"/>
      <c r="H48" s="508"/>
      <c r="I48" s="515"/>
      <c r="J48" s="516"/>
    </row>
    <row r="49" customFormat="false" ht="8.65" hidden="false" customHeight="true" outlineLevel="0" collapsed="false">
      <c r="A49" s="1"/>
      <c r="B49" s="2"/>
      <c r="C49" s="517"/>
      <c r="D49" s="517"/>
      <c r="E49" s="517"/>
      <c r="F49" s="517"/>
      <c r="G49" s="517"/>
      <c r="H49" s="517"/>
      <c r="I49" s="517"/>
      <c r="J49" s="481"/>
    </row>
    <row r="50" customFormat="false" ht="8.65" hidden="false" customHeight="true" outlineLevel="0" collapsed="false">
      <c r="A50" s="5"/>
      <c r="B50" s="6"/>
      <c r="C50" s="6"/>
      <c r="D50" s="6"/>
      <c r="E50" s="6"/>
      <c r="F50" s="6"/>
      <c r="G50" s="6"/>
      <c r="H50" s="6"/>
      <c r="I50" s="6"/>
      <c r="J50" s="7"/>
    </row>
    <row r="51" customFormat="false" ht="8.65" hidden="false" customHeight="true" outlineLevel="0" collapsed="false">
      <c r="A51" s="5"/>
      <c r="B51" s="6"/>
      <c r="C51" s="6"/>
      <c r="D51" s="6"/>
      <c r="E51" s="6"/>
      <c r="F51" s="6"/>
      <c r="G51" s="6"/>
      <c r="H51" s="6"/>
      <c r="I51" s="6"/>
      <c r="J51" s="7"/>
    </row>
    <row r="52" customFormat="false" ht="8.65" hidden="false" customHeight="true" outlineLevel="0" collapsed="false">
      <c r="A52" s="5"/>
      <c r="B52" s="6"/>
      <c r="C52" s="6"/>
      <c r="D52" s="6"/>
      <c r="E52" s="6"/>
      <c r="F52" s="6"/>
      <c r="G52" s="6"/>
      <c r="H52" s="6"/>
      <c r="I52" s="6"/>
      <c r="J52" s="7"/>
    </row>
    <row r="53" customFormat="false" ht="8.65" hidden="false" customHeight="true" outlineLevel="0" collapsed="false">
      <c r="A53" s="30"/>
      <c r="B53" s="31"/>
      <c r="C53" s="31"/>
      <c r="D53" s="31"/>
      <c r="E53" s="31"/>
      <c r="F53" s="31"/>
      <c r="G53" s="31"/>
      <c r="H53" s="31"/>
      <c r="I53" s="31"/>
      <c r="J53" s="32"/>
    </row>
    <row r="54" customFormat="false" ht="12.8" hidden="false" customHeight="false" outlineLevel="0" collapsed="false">
      <c r="A54" s="2"/>
      <c r="B54" s="2"/>
    </row>
  </sheetData>
  <sheetProtection sheet="true" password="c7b8" objects="true" scenarios="true"/>
  <mergeCells count="6">
    <mergeCell ref="B10:I10"/>
    <mergeCell ref="G41:H41"/>
    <mergeCell ref="B45:C45"/>
    <mergeCell ref="B46:C46"/>
    <mergeCell ref="B47:C47"/>
    <mergeCell ref="B48:C48"/>
  </mergeCells>
  <hyperlinks>
    <hyperlink ref="I6" r:id="rId1" display="www.paramont.cz"/>
    <hyperlink ref="D46" r:id="rId2" display="info@paramont.cz , 737 999 022"/>
    <hyperlink ref="D47" r:id="rId3" display="poptavky@paramont.cz , 737 999 007"/>
    <hyperlink ref="D48" r:id="rId4" display="fakturace@paramont.cz , 737 999 000"/>
  </hyperlinks>
  <printOptions headings="false" gridLines="false" gridLinesSet="true" horizontalCentered="false" verticalCentered="false"/>
  <pageMargins left="0.230555555555556" right="0.161805555555556" top="0.509027777777778" bottom="0.722916666666667" header="0.24375" footer="0.4576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12.43359375" defaultRowHeight="12.8" zeroHeight="false" outlineLevelRow="0" outlineLevelCol="0"/>
  <cols>
    <col collapsed="false" customWidth="true" hidden="false" outlineLevel="0" max="1" min="1" style="0" width="12.83"/>
    <col collapsed="false" customWidth="true" hidden="false" outlineLevel="0" max="2" min="2" style="0" width="9.03"/>
    <col collapsed="false" customWidth="true" hidden="false" outlineLevel="0" max="3" min="3" style="0" width="12.5"/>
    <col collapsed="false" customWidth="true" hidden="false" outlineLevel="0" max="4" min="4" style="0" width="23.15"/>
    <col collapsed="false" customWidth="true" hidden="false" outlineLevel="0" max="7" min="5" style="0" width="8.33"/>
    <col collapsed="false" customWidth="true" hidden="false" outlineLevel="0" max="8" min="8" style="0" width="9.72"/>
    <col collapsed="false" customWidth="true" hidden="false" outlineLevel="0" max="9" min="9" style="0" width="5.4"/>
  </cols>
  <sheetData>
    <row r="1" customFormat="false" ht="12.8" hidden="false" customHeight="false" outlineLevel="0" collapsed="false">
      <c r="A1" s="96"/>
      <c r="B1" s="97"/>
      <c r="C1" s="97"/>
      <c r="D1" s="97"/>
      <c r="E1" s="97"/>
      <c r="F1" s="97"/>
      <c r="G1" s="97"/>
      <c r="H1" s="97"/>
      <c r="I1" s="98"/>
    </row>
    <row r="2" customFormat="false" ht="14.9" hidden="false" customHeight="true" outlineLevel="0" collapsed="false">
      <c r="A2" s="93"/>
      <c r="B2" s="40"/>
      <c r="C2" s="40"/>
      <c r="D2" s="40"/>
      <c r="E2" s="41"/>
      <c r="F2" s="41"/>
      <c r="G2" s="249" t="s">
        <v>24</v>
      </c>
      <c r="H2" s="42"/>
      <c r="I2" s="62"/>
    </row>
    <row r="3" customFormat="false" ht="14.9" hidden="false" customHeight="true" outlineLevel="0" collapsed="false">
      <c r="A3" s="93"/>
      <c r="B3" s="40"/>
      <c r="C3" s="40"/>
      <c r="D3" s="40"/>
      <c r="E3" s="41"/>
      <c r="F3" s="41"/>
      <c r="G3" s="249" t="s">
        <v>25</v>
      </c>
      <c r="H3" s="42"/>
      <c r="I3" s="62"/>
    </row>
    <row r="4" customFormat="false" ht="14.9" hidden="false" customHeight="true" outlineLevel="0" collapsed="false">
      <c r="A4" s="93"/>
      <c r="B4" s="40"/>
      <c r="C4" s="40"/>
      <c r="D4" s="40"/>
      <c r="E4" s="41"/>
      <c r="F4" s="41"/>
      <c r="G4" s="249" t="s">
        <v>26</v>
      </c>
      <c r="H4" s="42"/>
      <c r="I4" s="62"/>
    </row>
    <row r="5" customFormat="false" ht="14.9" hidden="false" customHeight="true" outlineLevel="0" collapsed="false">
      <c r="A5" s="93"/>
      <c r="B5" s="40"/>
      <c r="C5" s="40"/>
      <c r="D5" s="40"/>
      <c r="E5" s="41"/>
      <c r="F5" s="41"/>
      <c r="G5" s="249" t="s">
        <v>27</v>
      </c>
      <c r="H5" s="42"/>
      <c r="I5" s="62"/>
    </row>
    <row r="6" customFormat="false" ht="14.9" hidden="false" customHeight="true" outlineLevel="0" collapsed="false">
      <c r="A6" s="93"/>
      <c r="B6" s="40"/>
      <c r="C6" s="40"/>
      <c r="D6" s="40"/>
      <c r="E6" s="41"/>
      <c r="F6" s="41"/>
      <c r="G6" s="44" t="s">
        <v>15</v>
      </c>
      <c r="H6" s="44"/>
      <c r="I6" s="62"/>
    </row>
    <row r="7" customFormat="false" ht="12.8" hidden="false" customHeight="false" outlineLevel="0" collapsed="false">
      <c r="A7" s="146"/>
      <c r="B7" s="147"/>
      <c r="C7" s="147"/>
      <c r="D7" s="147"/>
      <c r="E7" s="147"/>
      <c r="F7" s="147"/>
      <c r="G7" s="147"/>
      <c r="H7" s="147"/>
      <c r="I7" s="148"/>
    </row>
    <row r="8" customFormat="false" ht="12.8" hidden="false" customHeight="false" outlineLevel="0" collapsed="false">
      <c r="A8" s="96"/>
      <c r="B8" s="97"/>
      <c r="C8" s="97"/>
      <c r="D8" s="97"/>
      <c r="E8" s="97"/>
      <c r="F8" s="97"/>
      <c r="G8" s="97"/>
      <c r="H8" s="97"/>
      <c r="I8" s="98"/>
    </row>
    <row r="9" customFormat="false" ht="12.8" hidden="false" customHeight="false" outlineLevel="0" collapsed="false">
      <c r="A9" s="93"/>
      <c r="B9" s="40"/>
      <c r="C9" s="40"/>
      <c r="D9" s="40"/>
      <c r="E9" s="40"/>
      <c r="F9" s="40"/>
      <c r="G9" s="40"/>
      <c r="H9" s="40"/>
      <c r="I9" s="62"/>
    </row>
    <row r="10" customFormat="false" ht="12.8" hidden="false" customHeight="false" outlineLevel="0" collapsed="false">
      <c r="A10" s="93"/>
      <c r="B10" s="40"/>
      <c r="C10" s="40"/>
      <c r="D10" s="40"/>
      <c r="E10" s="40"/>
      <c r="F10" s="40"/>
      <c r="G10" s="40"/>
      <c r="H10" s="40"/>
      <c r="I10" s="62" t="n">
        <v>2024</v>
      </c>
    </row>
    <row r="11" customFormat="false" ht="12.8" hidden="false" customHeight="false" outlineLevel="0" collapsed="false">
      <c r="A11" s="93"/>
      <c r="B11" s="40"/>
      <c r="C11" s="40"/>
      <c r="D11" s="40"/>
      <c r="E11" s="40"/>
      <c r="F11" s="40"/>
      <c r="G11" s="40"/>
      <c r="H11" s="40"/>
      <c r="I11" s="62"/>
    </row>
    <row r="12" customFormat="false" ht="12.8" hidden="false" customHeight="false" outlineLevel="0" collapsed="false">
      <c r="A12" s="93"/>
      <c r="B12" s="40"/>
      <c r="C12" s="40"/>
      <c r="D12" s="40"/>
      <c r="E12" s="40"/>
      <c r="F12" s="40"/>
      <c r="G12" s="40"/>
      <c r="H12" s="40"/>
      <c r="I12" s="62"/>
    </row>
    <row r="13" customFormat="false" ht="12.8" hidden="false" customHeight="false" outlineLevel="0" collapsed="false">
      <c r="A13" s="93"/>
      <c r="B13" s="40"/>
      <c r="C13" s="40"/>
      <c r="D13" s="40"/>
      <c r="E13" s="40"/>
      <c r="F13" s="40"/>
      <c r="G13" s="40"/>
      <c r="H13" s="40"/>
      <c r="I13" s="62"/>
    </row>
    <row r="14" customFormat="false" ht="12.8" hidden="false" customHeight="false" outlineLevel="0" collapsed="false">
      <c r="A14" s="93"/>
      <c r="B14" s="40"/>
      <c r="C14" s="40"/>
      <c r="D14" s="40"/>
      <c r="E14" s="40"/>
      <c r="F14" s="40"/>
      <c r="G14" s="40"/>
      <c r="H14" s="40"/>
      <c r="I14" s="62"/>
    </row>
    <row r="15" customFormat="false" ht="12.8" hidden="false" customHeight="false" outlineLevel="0" collapsed="false">
      <c r="A15" s="93"/>
      <c r="B15" s="40"/>
      <c r="C15" s="40"/>
      <c r="D15" s="40"/>
      <c r="E15" s="40"/>
      <c r="F15" s="40"/>
      <c r="G15" s="40"/>
      <c r="H15" s="40"/>
      <c r="I15" s="62"/>
    </row>
    <row r="16" customFormat="false" ht="19.7" hidden="false" customHeight="false" outlineLevel="0" collapsed="false">
      <c r="A16" s="518" t="s">
        <v>262</v>
      </c>
      <c r="B16" s="518"/>
      <c r="C16" s="518"/>
      <c r="D16" s="518"/>
      <c r="E16" s="518"/>
      <c r="F16" s="518"/>
      <c r="G16" s="518"/>
      <c r="H16" s="518"/>
      <c r="I16" s="518"/>
    </row>
    <row r="17" customFormat="false" ht="12.8" hidden="false" customHeight="false" outlineLevel="0" collapsed="false">
      <c r="A17" s="93"/>
      <c r="B17" s="40"/>
      <c r="C17" s="40"/>
      <c r="D17" s="40"/>
      <c r="E17" s="40"/>
      <c r="F17" s="40"/>
      <c r="G17" s="40"/>
      <c r="H17" s="40"/>
      <c r="I17" s="62"/>
    </row>
    <row r="18" customFormat="false" ht="12.8" hidden="false" customHeight="false" outlineLevel="0" collapsed="false">
      <c r="A18" s="93"/>
      <c r="B18" s="42"/>
      <c r="C18" s="42"/>
      <c r="D18" s="42"/>
      <c r="E18" s="42"/>
      <c r="F18" s="42"/>
      <c r="G18" s="42"/>
      <c r="H18" s="40"/>
      <c r="I18" s="62"/>
    </row>
    <row r="19" customFormat="false" ht="12.8" hidden="false" customHeight="false" outlineLevel="0" collapsed="false">
      <c r="A19" s="93"/>
      <c r="B19" s="42"/>
      <c r="C19" s="42"/>
      <c r="D19" s="42"/>
      <c r="E19" s="42"/>
      <c r="F19" s="42"/>
      <c r="G19" s="42"/>
      <c r="H19" s="40"/>
      <c r="I19" s="62"/>
    </row>
    <row r="20" customFormat="false" ht="12.8" hidden="false" customHeight="false" outlineLevel="0" collapsed="false">
      <c r="A20" s="93"/>
      <c r="B20" s="53"/>
      <c r="C20" s="53"/>
      <c r="D20" s="40"/>
      <c r="E20" s="40"/>
      <c r="F20" s="40"/>
      <c r="G20" s="40"/>
      <c r="H20" s="40"/>
      <c r="I20" s="62"/>
    </row>
    <row r="21" customFormat="false" ht="12.8" hidden="false" customHeight="false" outlineLevel="0" collapsed="false">
      <c r="A21" s="93"/>
      <c r="B21" s="53"/>
      <c r="C21" s="53"/>
      <c r="D21" s="40"/>
      <c r="E21" s="40"/>
      <c r="F21" s="40"/>
      <c r="G21" s="40"/>
      <c r="H21" s="40"/>
      <c r="I21" s="62"/>
    </row>
    <row r="22" customFormat="false" ht="12.8" hidden="false" customHeight="false" outlineLevel="0" collapsed="false">
      <c r="A22" s="93"/>
      <c r="B22" s="55"/>
      <c r="C22" s="55"/>
      <c r="D22" s="55"/>
      <c r="E22" s="56"/>
      <c r="F22" s="58"/>
      <c r="G22" s="58"/>
      <c r="H22" s="42"/>
      <c r="I22" s="62"/>
    </row>
    <row r="23" customFormat="false" ht="12.8" hidden="false" customHeight="false" outlineLevel="0" collapsed="false">
      <c r="A23" s="93"/>
      <c r="B23" s="197" t="s">
        <v>263</v>
      </c>
      <c r="C23" s="197"/>
      <c r="D23" s="197" t="s">
        <v>264</v>
      </c>
      <c r="E23" s="197" t="s">
        <v>265</v>
      </c>
      <c r="F23" s="197"/>
      <c r="G23" s="197"/>
      <c r="H23" s="41"/>
      <c r="I23" s="62"/>
    </row>
    <row r="24" customFormat="false" ht="12.8" hidden="false" customHeight="false" outlineLevel="0" collapsed="false">
      <c r="A24" s="93"/>
      <c r="B24" s="519" t="s">
        <v>266</v>
      </c>
      <c r="C24" s="519"/>
      <c r="D24" s="519" t="s">
        <v>267</v>
      </c>
      <c r="E24" s="519" t="n">
        <v>210</v>
      </c>
      <c r="F24" s="519"/>
      <c r="G24" s="519"/>
      <c r="H24" s="58"/>
      <c r="I24" s="62"/>
    </row>
    <row r="25" customFormat="false" ht="12.8" hidden="false" customHeight="false" outlineLevel="0" collapsed="false">
      <c r="A25" s="93"/>
      <c r="B25" s="520" t="s">
        <v>268</v>
      </c>
      <c r="C25" s="520"/>
      <c r="D25" s="520" t="s">
        <v>269</v>
      </c>
      <c r="E25" s="520" t="n">
        <v>18</v>
      </c>
      <c r="F25" s="520"/>
      <c r="G25" s="520"/>
      <c r="H25" s="41"/>
      <c r="I25" s="62"/>
    </row>
    <row r="26" customFormat="false" ht="12.8" hidden="false" customHeight="false" outlineLevel="0" collapsed="false">
      <c r="A26" s="93"/>
      <c r="B26" s="521" t="s">
        <v>270</v>
      </c>
      <c r="C26" s="521"/>
      <c r="D26" s="521" t="s">
        <v>183</v>
      </c>
      <c r="E26" s="519" t="n">
        <v>240</v>
      </c>
      <c r="F26" s="519"/>
      <c r="G26" s="519"/>
      <c r="H26" s="201"/>
      <c r="I26" s="62"/>
    </row>
    <row r="27" customFormat="false" ht="12.8" hidden="false" customHeight="false" outlineLevel="0" collapsed="false">
      <c r="A27" s="93"/>
      <c r="B27" s="522" t="s">
        <v>271</v>
      </c>
      <c r="C27" s="522"/>
      <c r="D27" s="522" t="s">
        <v>183</v>
      </c>
      <c r="E27" s="520" t="n">
        <v>95</v>
      </c>
      <c r="F27" s="520"/>
      <c r="G27" s="520"/>
      <c r="H27" s="202"/>
      <c r="I27" s="62"/>
    </row>
    <row r="28" customFormat="false" ht="12.8" hidden="false" customHeight="false" outlineLevel="0" collapsed="false">
      <c r="A28" s="93"/>
      <c r="B28" s="523" t="s">
        <v>272</v>
      </c>
      <c r="C28" s="523"/>
      <c r="D28" s="523" t="s">
        <v>183</v>
      </c>
      <c r="E28" s="519" t="n">
        <v>155</v>
      </c>
      <c r="F28" s="519"/>
      <c r="G28" s="519"/>
      <c r="H28" s="206"/>
      <c r="I28" s="62"/>
    </row>
    <row r="29" customFormat="false" ht="12.8" hidden="false" customHeight="false" outlineLevel="0" collapsed="false">
      <c r="A29" s="93"/>
      <c r="B29" s="524" t="s">
        <v>273</v>
      </c>
      <c r="C29" s="524"/>
      <c r="D29" s="525" t="s">
        <v>183</v>
      </c>
      <c r="E29" s="520" t="n">
        <v>240</v>
      </c>
      <c r="F29" s="520"/>
      <c r="G29" s="520"/>
      <c r="H29" s="210"/>
      <c r="I29" s="71"/>
    </row>
    <row r="30" customFormat="false" ht="12.8" hidden="false" customHeight="false" outlineLevel="0" collapsed="false">
      <c r="A30" s="93"/>
      <c r="B30" s="78" t="s">
        <v>274</v>
      </c>
      <c r="C30" s="78"/>
      <c r="D30" s="69" t="s">
        <v>183</v>
      </c>
      <c r="E30" s="519" t="s">
        <v>275</v>
      </c>
      <c r="F30" s="519"/>
      <c r="G30" s="519"/>
      <c r="H30" s="210"/>
      <c r="I30" s="71"/>
    </row>
    <row r="31" customFormat="false" ht="12.8" hidden="false" customHeight="false" outlineLevel="0" collapsed="false">
      <c r="A31" s="93"/>
      <c r="B31" s="524" t="s">
        <v>276</v>
      </c>
      <c r="C31" s="524"/>
      <c r="D31" s="525" t="s">
        <v>277</v>
      </c>
      <c r="E31" s="520" t="n">
        <v>70</v>
      </c>
      <c r="F31" s="520"/>
      <c r="G31" s="520"/>
      <c r="H31" s="210"/>
      <c r="I31" s="71"/>
    </row>
    <row r="32" customFormat="false" ht="12.8" hidden="false" customHeight="false" outlineLevel="0" collapsed="false">
      <c r="A32" s="93"/>
      <c r="B32" s="78" t="s">
        <v>278</v>
      </c>
      <c r="C32" s="78"/>
      <c r="D32" s="69" t="s">
        <v>267</v>
      </c>
      <c r="E32" s="519" t="n">
        <v>15</v>
      </c>
      <c r="F32" s="519"/>
      <c r="G32" s="519"/>
      <c r="H32" s="210"/>
      <c r="I32" s="71"/>
    </row>
    <row r="33" customFormat="false" ht="12.8" hidden="false" customHeight="false" outlineLevel="0" collapsed="false">
      <c r="A33" s="93"/>
      <c r="B33" s="207"/>
      <c r="C33" s="216"/>
      <c r="D33" s="216"/>
      <c r="E33" s="40"/>
      <c r="F33" s="210"/>
      <c r="G33" s="210"/>
      <c r="H33" s="210"/>
      <c r="I33" s="71"/>
    </row>
    <row r="34" customFormat="false" ht="12.8" hidden="false" customHeight="false" outlineLevel="0" collapsed="false">
      <c r="A34" s="93"/>
      <c r="B34" s="207"/>
      <c r="C34" s="216"/>
      <c r="D34" s="216"/>
      <c r="E34" s="40"/>
      <c r="F34" s="210"/>
      <c r="G34" s="210"/>
      <c r="H34" s="210"/>
      <c r="I34" s="71"/>
    </row>
    <row r="35" customFormat="false" ht="12.8" hidden="false" customHeight="false" outlineLevel="0" collapsed="false">
      <c r="A35" s="93"/>
      <c r="B35" s="120" t="s">
        <v>279</v>
      </c>
      <c r="C35" s="120"/>
      <c r="D35" s="120"/>
      <c r="E35" s="120"/>
      <c r="F35" s="120"/>
      <c r="G35" s="120"/>
      <c r="H35" s="210"/>
      <c r="I35" s="71"/>
    </row>
    <row r="36" customFormat="false" ht="12.8" hidden="false" customHeight="false" outlineLevel="0" collapsed="false">
      <c r="A36" s="93"/>
      <c r="B36" s="526"/>
      <c r="C36" s="526"/>
      <c r="D36" s="526"/>
      <c r="E36" s="40"/>
      <c r="F36" s="210"/>
      <c r="G36" s="210"/>
      <c r="H36" s="210"/>
      <c r="I36" s="71"/>
    </row>
    <row r="37" customFormat="false" ht="12.8" hidden="false" customHeight="false" outlineLevel="0" collapsed="false">
      <c r="A37" s="93"/>
      <c r="B37" s="526"/>
      <c r="C37" s="526"/>
      <c r="D37" s="526"/>
      <c r="E37" s="40"/>
      <c r="F37" s="210"/>
      <c r="G37" s="210"/>
      <c r="H37" s="210"/>
      <c r="I37" s="71"/>
    </row>
    <row r="38" customFormat="false" ht="12.8" hidden="false" customHeight="false" outlineLevel="0" collapsed="false">
      <c r="A38" s="93"/>
      <c r="B38" s="207"/>
      <c r="C38" s="120"/>
      <c r="D38" s="216"/>
      <c r="E38" s="40"/>
      <c r="F38" s="210"/>
      <c r="G38" s="210"/>
      <c r="H38" s="210"/>
      <c r="I38" s="71"/>
    </row>
    <row r="39" customFormat="false" ht="13.8" hidden="false" customHeight="false" outlineLevel="0" collapsed="false">
      <c r="A39" s="93"/>
      <c r="B39" s="80"/>
      <c r="C39" s="80"/>
      <c r="D39" s="80"/>
      <c r="E39" s="80"/>
      <c r="F39" s="80"/>
      <c r="G39" s="80"/>
      <c r="H39" s="80"/>
      <c r="I39" s="62"/>
    </row>
    <row r="40" customFormat="false" ht="12.8" hidden="false" customHeight="false" outlineLevel="0" collapsed="false">
      <c r="A40" s="93"/>
      <c r="B40" s="82"/>
      <c r="C40" s="40"/>
      <c r="D40" s="40"/>
      <c r="E40" s="40"/>
      <c r="F40" s="40"/>
      <c r="G40" s="40"/>
      <c r="H40" s="40"/>
      <c r="I40" s="62"/>
    </row>
    <row r="41" customFormat="false" ht="12.8" hidden="false" customHeight="false" outlineLevel="0" collapsed="false">
      <c r="A41" s="146"/>
      <c r="B41" s="527"/>
      <c r="C41" s="527"/>
      <c r="D41" s="527"/>
      <c r="E41" s="527"/>
      <c r="F41" s="527"/>
      <c r="G41" s="527"/>
      <c r="H41" s="527"/>
      <c r="I41" s="528"/>
    </row>
    <row r="42" customFormat="false" ht="12.8" hidden="false" customHeight="false" outlineLevel="0" collapsed="false">
      <c r="A42" s="529" t="s">
        <v>17</v>
      </c>
      <c r="B42" s="529"/>
      <c r="C42" s="530"/>
      <c r="D42" s="531"/>
      <c r="E42" s="531"/>
      <c r="F42" s="531"/>
      <c r="G42" s="97"/>
      <c r="H42" s="97"/>
      <c r="I42" s="98"/>
    </row>
    <row r="43" customFormat="false" ht="12.8" hidden="false" customHeight="false" outlineLevel="0" collapsed="false">
      <c r="A43" s="532" t="s">
        <v>18</v>
      </c>
      <c r="B43" s="532"/>
      <c r="C43" s="91" t="s">
        <v>19</v>
      </c>
      <c r="D43" s="41"/>
      <c r="E43" s="40"/>
      <c r="F43" s="40"/>
      <c r="G43" s="40"/>
      <c r="H43" s="40"/>
      <c r="I43" s="62"/>
    </row>
    <row r="44" customFormat="false" ht="12.8" hidden="false" customHeight="false" outlineLevel="0" collapsed="false">
      <c r="A44" s="532" t="s">
        <v>20</v>
      </c>
      <c r="B44" s="532"/>
      <c r="C44" s="92" t="s">
        <v>21</v>
      </c>
      <c r="D44" s="40"/>
      <c r="E44" s="40"/>
      <c r="F44" s="40"/>
      <c r="G44" s="40"/>
      <c r="H44" s="40"/>
      <c r="I44" s="62"/>
    </row>
    <row r="45" customFormat="false" ht="12.8" hidden="false" customHeight="false" outlineLevel="0" collapsed="false">
      <c r="A45" s="533" t="s">
        <v>22</v>
      </c>
      <c r="B45" s="533"/>
      <c r="C45" s="534" t="s">
        <v>23</v>
      </c>
      <c r="D45" s="147"/>
      <c r="E45" s="147"/>
      <c r="F45" s="147"/>
      <c r="G45" s="147"/>
      <c r="H45" s="147"/>
      <c r="I45" s="148"/>
    </row>
    <row r="46" customFormat="false" ht="12.8" hidden="false" customHeight="false" outlineLevel="0" collapsed="false">
      <c r="A46" s="96"/>
      <c r="B46" s="97"/>
      <c r="C46" s="97"/>
      <c r="D46" s="97"/>
      <c r="E46" s="97"/>
      <c r="F46" s="97"/>
      <c r="G46" s="97"/>
      <c r="H46" s="97"/>
      <c r="I46" s="98"/>
    </row>
    <row r="47" customFormat="false" ht="12.8" hidden="false" customHeight="false" outlineLevel="0" collapsed="false">
      <c r="A47" s="93" t="s">
        <v>52</v>
      </c>
      <c r="B47" s="40"/>
      <c r="C47" s="40"/>
      <c r="D47" s="40"/>
      <c r="E47" s="40"/>
      <c r="F47" s="40"/>
      <c r="G47" s="40"/>
      <c r="H47" s="40"/>
      <c r="I47" s="62"/>
    </row>
    <row r="48" customFormat="false" ht="12.8" hidden="false" customHeight="false" outlineLevel="0" collapsed="false">
      <c r="A48" s="93" t="s">
        <v>53</v>
      </c>
      <c r="B48" s="40"/>
      <c r="C48" s="40"/>
      <c r="D48" s="40"/>
      <c r="E48" s="40"/>
      <c r="F48" s="40"/>
      <c r="G48" s="40"/>
      <c r="H48" s="40"/>
      <c r="I48" s="62"/>
    </row>
    <row r="49" customFormat="false" ht="12.8" hidden="false" customHeight="false" outlineLevel="0" collapsed="false">
      <c r="A49" s="93"/>
      <c r="B49" s="40"/>
      <c r="C49" s="40"/>
      <c r="D49" s="40"/>
      <c r="E49" s="40"/>
      <c r="F49" s="40"/>
      <c r="G49" s="40"/>
      <c r="H49" s="40"/>
      <c r="I49" s="62"/>
    </row>
    <row r="50" customFormat="false" ht="12.8" hidden="false" customHeight="false" outlineLevel="0" collapsed="false">
      <c r="A50" s="146"/>
      <c r="B50" s="147"/>
      <c r="C50" s="147"/>
      <c r="D50" s="147"/>
      <c r="E50" s="147"/>
      <c r="F50" s="147"/>
      <c r="G50" s="147"/>
      <c r="H50" s="147"/>
      <c r="I50" s="148"/>
    </row>
  </sheetData>
  <sheetProtection sheet="true" password="c7b8" objects="true" scenarios="true"/>
  <mergeCells count="26">
    <mergeCell ref="A16:I16"/>
    <mergeCell ref="B23:C23"/>
    <mergeCell ref="E23:G23"/>
    <mergeCell ref="B24:C24"/>
    <mergeCell ref="E24:G24"/>
    <mergeCell ref="B25:C25"/>
    <mergeCell ref="E25:G25"/>
    <mergeCell ref="B26:C26"/>
    <mergeCell ref="E26:G26"/>
    <mergeCell ref="B27:C27"/>
    <mergeCell ref="E27:G27"/>
    <mergeCell ref="B28:C28"/>
    <mergeCell ref="E28:G28"/>
    <mergeCell ref="B29:C29"/>
    <mergeCell ref="E29:G29"/>
    <mergeCell ref="B30:C30"/>
    <mergeCell ref="E30:G30"/>
    <mergeCell ref="B31:C31"/>
    <mergeCell ref="E31:G31"/>
    <mergeCell ref="B32:C32"/>
    <mergeCell ref="E32:G32"/>
    <mergeCell ref="B35:G35"/>
    <mergeCell ref="A42:B42"/>
    <mergeCell ref="A43:B43"/>
    <mergeCell ref="A44:B44"/>
    <mergeCell ref="A45:B45"/>
  </mergeCells>
  <hyperlinks>
    <hyperlink ref="G6" r:id="rId1" display="www.paramont.cz"/>
    <hyperlink ref="C43" r:id="rId2" display="info@paramont.cz , 737 999 022"/>
    <hyperlink ref="C44" r:id="rId3" display="poptavky@paramont.cz , 737 999 007"/>
    <hyperlink ref="C45" r:id="rId4" display="fakturace@paramont.cz , 737 999 000"/>
  </hyperlinks>
  <printOptions headings="false" gridLines="false" gridLinesSet="true" horizontalCentered="false" verticalCentered="false"/>
  <pageMargins left="0.3" right="0.258333333333333" top="0.549305555555555" bottom="0.536111111111111" header="0.284027777777778" footer="0.27083333333333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3.37"/>
    <col collapsed="false" customWidth="true" hidden="false" outlineLevel="0" max="2" min="2" style="0" width="10.65"/>
    <col collapsed="false" customWidth="true" hidden="false" outlineLevel="0" max="3" min="3" style="0" width="8.21"/>
    <col collapsed="false" customWidth="true" hidden="false" outlineLevel="0" max="5" min="4" style="0" width="8.07"/>
    <col collapsed="false" customWidth="true" hidden="false" outlineLevel="0" max="6" min="6" style="0" width="8.56"/>
    <col collapsed="false" customWidth="true" hidden="false" outlineLevel="0" max="7" min="7" style="0" width="6.94"/>
    <col collapsed="false" customWidth="true" hidden="false" outlineLevel="0" max="9" min="8" style="0" width="8.07"/>
    <col collapsed="false" customWidth="true" hidden="false" outlineLevel="0" max="10" min="10" style="0" width="8.21"/>
    <col collapsed="false" customWidth="true" hidden="false" outlineLevel="0" max="11" min="11" style="0" width="8.07"/>
    <col collapsed="false" customWidth="true" hidden="false" outlineLevel="0" max="12" min="12" style="0" width="7.1"/>
  </cols>
  <sheetData>
    <row r="1" customFormat="false" ht="12.8" hidden="false" customHeight="false" outlineLevel="0" collapsed="false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customFormat="false" ht="12.8" hidden="false" customHeight="false" outlineLevel="0" collapsed="false">
      <c r="A2" s="39"/>
      <c r="B2" s="40"/>
      <c r="C2" s="40"/>
      <c r="D2" s="40"/>
      <c r="E2" s="40"/>
      <c r="F2" s="40"/>
      <c r="G2" s="41"/>
      <c r="H2" s="41"/>
      <c r="I2" s="41"/>
      <c r="J2" s="42" t="s">
        <v>24</v>
      </c>
      <c r="K2" s="42"/>
      <c r="L2" s="43"/>
    </row>
    <row r="3" customFormat="false" ht="12.8" hidden="false" customHeight="false" outlineLevel="0" collapsed="false">
      <c r="A3" s="39"/>
      <c r="B3" s="40"/>
      <c r="C3" s="40"/>
      <c r="D3" s="40"/>
      <c r="E3" s="40"/>
      <c r="F3" s="40"/>
      <c r="G3" s="41"/>
      <c r="H3" s="41"/>
      <c r="I3" s="41"/>
      <c r="J3" s="42" t="s">
        <v>25</v>
      </c>
      <c r="K3" s="42"/>
      <c r="L3" s="43"/>
    </row>
    <row r="4" customFormat="false" ht="12.8" hidden="false" customHeight="false" outlineLevel="0" collapsed="false">
      <c r="A4" s="39"/>
      <c r="B4" s="40"/>
      <c r="C4" s="40"/>
      <c r="D4" s="40"/>
      <c r="E4" s="40"/>
      <c r="F4" s="40"/>
      <c r="G4" s="41"/>
      <c r="H4" s="41"/>
      <c r="I4" s="41"/>
      <c r="J4" s="42" t="s">
        <v>26</v>
      </c>
      <c r="K4" s="42"/>
      <c r="L4" s="43"/>
    </row>
    <row r="5" customFormat="false" ht="12.8" hidden="false" customHeight="false" outlineLevel="0" collapsed="false">
      <c r="A5" s="39"/>
      <c r="B5" s="40"/>
      <c r="C5" s="40"/>
      <c r="D5" s="40"/>
      <c r="E5" s="40"/>
      <c r="F5" s="40"/>
      <c r="G5" s="41"/>
      <c r="H5" s="41"/>
      <c r="I5" s="41"/>
      <c r="J5" s="42" t="s">
        <v>27</v>
      </c>
      <c r="K5" s="42"/>
      <c r="L5" s="43"/>
    </row>
    <row r="6" customFormat="false" ht="12.8" hidden="false" customHeight="false" outlineLevel="0" collapsed="false">
      <c r="A6" s="39"/>
      <c r="B6" s="40"/>
      <c r="C6" s="40"/>
      <c r="D6" s="40"/>
      <c r="E6" s="40"/>
      <c r="F6" s="40"/>
      <c r="G6" s="41"/>
      <c r="H6" s="41"/>
      <c r="I6" s="41"/>
      <c r="J6" s="44" t="s">
        <v>15</v>
      </c>
      <c r="K6" s="44"/>
      <c r="L6" s="43"/>
    </row>
    <row r="7" customFormat="false" ht="8.7" hidden="false" customHeight="true" outlineLevel="0" collapsed="false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customFormat="false" ht="8.7" hidden="false" customHeight="true" outlineLevel="0" collapsed="false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3"/>
    </row>
    <row r="9" customFormat="false" ht="21.8" hidden="false" customHeight="true" outlineLevel="0" collapsed="false">
      <c r="A9" s="48" t="s">
        <v>28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customFormat="false" ht="15" hidden="false" customHeight="false" outlineLevel="0" collapsed="false">
      <c r="A10" s="39"/>
      <c r="B10" s="49" t="s">
        <v>29</v>
      </c>
      <c r="C10" s="40"/>
      <c r="D10" s="40"/>
      <c r="E10" s="40"/>
      <c r="F10" s="40"/>
      <c r="G10" s="40"/>
      <c r="H10" s="40"/>
      <c r="I10" s="40"/>
      <c r="J10" s="40"/>
      <c r="K10" s="40"/>
      <c r="L10" s="43" t="n">
        <v>2024</v>
      </c>
      <c r="M10" s="6"/>
    </row>
    <row r="11" customFormat="false" ht="12.8" hidden="false" customHeight="false" outlineLevel="0" collapsed="false">
      <c r="A11" s="39"/>
      <c r="B11" s="50" t="s">
        <v>30</v>
      </c>
      <c r="C11" s="42" t="s">
        <v>31</v>
      </c>
      <c r="D11" s="42"/>
      <c r="E11" s="42"/>
      <c r="F11" s="42"/>
      <c r="G11" s="42"/>
      <c r="H11" s="42"/>
      <c r="I11" s="42"/>
      <c r="J11" s="40"/>
      <c r="K11" s="40"/>
      <c r="L11" s="43"/>
      <c r="M11" s="6"/>
    </row>
    <row r="12" customFormat="false" ht="12.8" hidden="false" customHeight="false" outlineLevel="0" collapsed="false">
      <c r="A12" s="39"/>
      <c r="B12" s="51"/>
      <c r="C12" s="42" t="s">
        <v>32</v>
      </c>
      <c r="D12" s="42"/>
      <c r="E12" s="42"/>
      <c r="F12" s="42"/>
      <c r="G12" s="42"/>
      <c r="H12" s="42"/>
      <c r="I12" s="42"/>
      <c r="J12" s="40"/>
      <c r="K12" s="40"/>
      <c r="L12" s="43"/>
      <c r="M12" s="6"/>
    </row>
    <row r="13" customFormat="false" ht="12.8" hidden="false" customHeight="false" outlineLevel="0" collapsed="false">
      <c r="A13" s="39"/>
      <c r="B13" s="52" t="s">
        <v>33</v>
      </c>
      <c r="C13" s="53" t="s">
        <v>34</v>
      </c>
      <c r="D13" s="53"/>
      <c r="E13" s="53"/>
      <c r="F13" s="40"/>
      <c r="G13" s="40"/>
      <c r="H13" s="40"/>
      <c r="I13" s="40"/>
      <c r="J13" s="40"/>
      <c r="K13" s="40"/>
      <c r="L13" s="43"/>
      <c r="M13" s="6"/>
    </row>
    <row r="14" customFormat="false" ht="12.8" hidden="false" customHeight="false" outlineLevel="0" collapsed="false">
      <c r="A14" s="39"/>
      <c r="B14" s="51" t="s">
        <v>35</v>
      </c>
      <c r="C14" s="53"/>
      <c r="D14" s="53"/>
      <c r="E14" s="53"/>
      <c r="F14" s="40"/>
      <c r="G14" s="40"/>
      <c r="H14" s="40"/>
      <c r="I14" s="40"/>
      <c r="J14" s="40"/>
      <c r="K14" s="40"/>
      <c r="L14" s="43"/>
      <c r="M14" s="6"/>
    </row>
    <row r="15" customFormat="false" ht="12.8" hidden="false" customHeight="false" outlineLevel="0" collapsed="false">
      <c r="A15" s="39"/>
      <c r="B15" s="54"/>
      <c r="C15" s="55" t="s">
        <v>36</v>
      </c>
      <c r="D15" s="55"/>
      <c r="E15" s="55"/>
      <c r="F15" s="55"/>
      <c r="G15" s="56"/>
      <c r="H15" s="57" t="n">
        <v>0</v>
      </c>
      <c r="I15" s="58" t="s">
        <v>37</v>
      </c>
      <c r="J15" s="42"/>
      <c r="K15" s="42"/>
      <c r="L15" s="43"/>
      <c r="M15" s="6"/>
    </row>
    <row r="16" customFormat="false" ht="8.7" hidden="false" customHeight="true" outlineLevel="0" collapsed="false">
      <c r="A16" s="3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3"/>
      <c r="M16" s="6"/>
    </row>
    <row r="17" customFormat="false" ht="12.8" hidden="false" customHeight="false" outlineLevel="0" collapsed="false">
      <c r="A17" s="39"/>
      <c r="B17" s="58" t="s">
        <v>38</v>
      </c>
      <c r="C17" s="58"/>
      <c r="D17" s="58"/>
      <c r="E17" s="58"/>
      <c r="F17" s="58"/>
      <c r="G17" s="41"/>
      <c r="H17" s="58" t="s">
        <v>39</v>
      </c>
      <c r="I17" s="58"/>
      <c r="J17" s="58"/>
      <c r="K17" s="58"/>
      <c r="L17" s="43"/>
      <c r="M17" s="6"/>
    </row>
    <row r="18" customFormat="false" ht="8.7" hidden="false" customHeight="true" outlineLevel="0" collapsed="false">
      <c r="A18" s="3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3"/>
      <c r="M18" s="6"/>
    </row>
    <row r="19" customFormat="false" ht="12.8" hidden="false" customHeight="false" outlineLevel="0" collapsed="false">
      <c r="A19" s="39"/>
      <c r="B19" s="59"/>
      <c r="C19" s="60" t="s">
        <v>40</v>
      </c>
      <c r="D19" s="60"/>
      <c r="E19" s="60" t="s">
        <v>41</v>
      </c>
      <c r="F19" s="60"/>
      <c r="G19" s="40"/>
      <c r="H19" s="61" t="s">
        <v>40</v>
      </c>
      <c r="I19" s="61"/>
      <c r="J19" s="61" t="s">
        <v>41</v>
      </c>
      <c r="K19" s="61"/>
      <c r="L19" s="62"/>
      <c r="M19" s="6"/>
    </row>
    <row r="20" customFormat="false" ht="12.8" hidden="false" customHeight="false" outlineLevel="0" collapsed="false">
      <c r="A20" s="39"/>
      <c r="B20" s="63" t="s">
        <v>42</v>
      </c>
      <c r="C20" s="63" t="s">
        <v>43</v>
      </c>
      <c r="D20" s="63" t="s">
        <v>43</v>
      </c>
      <c r="E20" s="63" t="s">
        <v>43</v>
      </c>
      <c r="F20" s="63" t="s">
        <v>44</v>
      </c>
      <c r="G20" s="40"/>
      <c r="H20" s="64" t="s">
        <v>43</v>
      </c>
      <c r="I20" s="64" t="s">
        <v>43</v>
      </c>
      <c r="J20" s="64" t="s">
        <v>43</v>
      </c>
      <c r="K20" s="64" t="s">
        <v>43</v>
      </c>
      <c r="L20" s="62"/>
      <c r="M20" s="6"/>
    </row>
    <row r="21" customFormat="false" ht="12.8" hidden="false" customHeight="false" outlineLevel="0" collapsed="false">
      <c r="A21" s="39"/>
      <c r="B21" s="63"/>
      <c r="C21" s="65" t="s">
        <v>45</v>
      </c>
      <c r="D21" s="65" t="s">
        <v>46</v>
      </c>
      <c r="E21" s="65" t="s">
        <v>45</v>
      </c>
      <c r="F21" s="65" t="s">
        <v>46</v>
      </c>
      <c r="G21" s="40"/>
      <c r="H21" s="66" t="s">
        <v>45</v>
      </c>
      <c r="I21" s="66" t="s">
        <v>46</v>
      </c>
      <c r="J21" s="66" t="s">
        <v>45</v>
      </c>
      <c r="K21" s="66" t="s">
        <v>46</v>
      </c>
      <c r="L21" s="62"/>
      <c r="M21" s="6"/>
    </row>
    <row r="22" customFormat="false" ht="12.8" hidden="false" customHeight="false" outlineLevel="0" collapsed="false">
      <c r="A22" s="39"/>
      <c r="B22" s="67" t="n">
        <v>50</v>
      </c>
      <c r="C22" s="68" t="n">
        <v>209</v>
      </c>
      <c r="D22" s="68" t="n">
        <v>261</v>
      </c>
      <c r="E22" s="69" t="n">
        <v>188</v>
      </c>
      <c r="F22" s="69" t="n">
        <v>235</v>
      </c>
      <c r="G22" s="40"/>
      <c r="H22" s="70" t="n">
        <f aca="false">C22*(1-($H$15/100))</f>
        <v>209</v>
      </c>
      <c r="I22" s="70" t="n">
        <f aca="false">D22*(1-($H$15/100))</f>
        <v>261</v>
      </c>
      <c r="J22" s="70" t="n">
        <f aca="false">E22*(1-($H$15/100))</f>
        <v>188</v>
      </c>
      <c r="K22" s="70" t="n">
        <f aca="false">F22*(1-($H$15/100))</f>
        <v>235</v>
      </c>
      <c r="L22" s="71"/>
      <c r="M22" s="72"/>
    </row>
    <row r="23" customFormat="false" ht="12.8" hidden="false" customHeight="false" outlineLevel="0" collapsed="false">
      <c r="A23" s="39"/>
      <c r="B23" s="73" t="n">
        <v>70</v>
      </c>
      <c r="C23" s="74" t="n">
        <v>249</v>
      </c>
      <c r="D23" s="74" t="n">
        <v>312</v>
      </c>
      <c r="E23" s="75" t="n">
        <v>225</v>
      </c>
      <c r="F23" s="75" t="n">
        <v>281</v>
      </c>
      <c r="G23" s="40"/>
      <c r="H23" s="76" t="n">
        <f aca="false">C23*(1-($H$15/100))</f>
        <v>249</v>
      </c>
      <c r="I23" s="76" t="n">
        <f aca="false">D23*(1-($H$15/100))</f>
        <v>312</v>
      </c>
      <c r="J23" s="76" t="n">
        <f aca="false">E23*(1-($H$15/100))</f>
        <v>225</v>
      </c>
      <c r="K23" s="76" t="n">
        <f aca="false">F23*(1-($H$15/100))</f>
        <v>281</v>
      </c>
      <c r="L23" s="71"/>
      <c r="M23" s="72"/>
    </row>
    <row r="24" customFormat="false" ht="12.8" hidden="false" customHeight="false" outlineLevel="0" collapsed="false">
      <c r="A24" s="39"/>
      <c r="B24" s="67" t="n">
        <v>90</v>
      </c>
      <c r="C24" s="68" t="n">
        <v>282</v>
      </c>
      <c r="D24" s="68" t="n">
        <v>352</v>
      </c>
      <c r="E24" s="69" t="n">
        <v>254</v>
      </c>
      <c r="F24" s="69" t="n">
        <v>317</v>
      </c>
      <c r="G24" s="40"/>
      <c r="H24" s="70" t="n">
        <f aca="false">C24*(1-($H$15/100))</f>
        <v>282</v>
      </c>
      <c r="I24" s="70" t="n">
        <f aca="false">D24*(1-($H$15/100))</f>
        <v>352</v>
      </c>
      <c r="J24" s="70" t="n">
        <f aca="false">E24*(1-($H$15/100))</f>
        <v>254</v>
      </c>
      <c r="K24" s="70" t="n">
        <f aca="false">F24*(1-($H$15/100))</f>
        <v>317</v>
      </c>
      <c r="L24" s="71"/>
      <c r="M24" s="72"/>
    </row>
    <row r="25" customFormat="false" ht="12.8" hidden="false" customHeight="false" outlineLevel="0" collapsed="false">
      <c r="A25" s="39"/>
      <c r="B25" s="73" t="n">
        <v>110</v>
      </c>
      <c r="C25" s="74" t="n">
        <v>343</v>
      </c>
      <c r="D25" s="74" t="n">
        <v>429</v>
      </c>
      <c r="E25" s="75" t="n">
        <v>309</v>
      </c>
      <c r="F25" s="75" t="n">
        <v>386</v>
      </c>
      <c r="G25" s="40"/>
      <c r="H25" s="76" t="n">
        <f aca="false">C25*(1-($H$15/100))</f>
        <v>343</v>
      </c>
      <c r="I25" s="76" t="n">
        <f aca="false">D25*(1-($H$15/100))</f>
        <v>429</v>
      </c>
      <c r="J25" s="76" t="n">
        <f aca="false">E25*(1-($H$15/100))</f>
        <v>309</v>
      </c>
      <c r="K25" s="76" t="n">
        <f aca="false">F25*(1-($H$15/100))</f>
        <v>386</v>
      </c>
      <c r="L25" s="71"/>
      <c r="M25" s="72"/>
    </row>
    <row r="26" customFormat="false" ht="12.8" hidden="false" customHeight="false" outlineLevel="0" collapsed="false">
      <c r="A26" s="39"/>
      <c r="B26" s="67" t="n">
        <v>130</v>
      </c>
      <c r="C26" s="68" t="n">
        <v>410</v>
      </c>
      <c r="D26" s="68" t="n">
        <v>512</v>
      </c>
      <c r="E26" s="69" t="n">
        <v>369</v>
      </c>
      <c r="F26" s="69" t="n">
        <v>461</v>
      </c>
      <c r="G26" s="40"/>
      <c r="H26" s="70" t="n">
        <f aca="false">C26*(1-($H$15/100))</f>
        <v>410</v>
      </c>
      <c r="I26" s="70" t="n">
        <f aca="false">D26*(1-($H$15/100))</f>
        <v>512</v>
      </c>
      <c r="J26" s="70" t="n">
        <f aca="false">E26*(1-($H$15/100))</f>
        <v>369</v>
      </c>
      <c r="K26" s="70" t="n">
        <f aca="false">F26*(1-($H$15/100))</f>
        <v>461</v>
      </c>
      <c r="L26" s="71"/>
      <c r="M26" s="72"/>
    </row>
    <row r="27" customFormat="false" ht="12.8" hidden="false" customHeight="false" outlineLevel="0" collapsed="false">
      <c r="A27" s="39"/>
      <c r="B27" s="73" t="n">
        <v>150</v>
      </c>
      <c r="C27" s="74" t="n">
        <v>451</v>
      </c>
      <c r="D27" s="74" t="n">
        <v>564</v>
      </c>
      <c r="E27" s="75" t="n">
        <v>406</v>
      </c>
      <c r="F27" s="75" t="n">
        <v>508</v>
      </c>
      <c r="G27" s="40"/>
      <c r="H27" s="76" t="n">
        <f aca="false">C27*(1-($H$15/100))</f>
        <v>451</v>
      </c>
      <c r="I27" s="76" t="n">
        <f aca="false">D27*(1-($H$15/100))</f>
        <v>564</v>
      </c>
      <c r="J27" s="76" t="n">
        <f aca="false">E27*(1-($H$15/100))</f>
        <v>406</v>
      </c>
      <c r="K27" s="76" t="n">
        <f aca="false">F27*(1-($H$15/100))</f>
        <v>508</v>
      </c>
      <c r="L27" s="71"/>
      <c r="M27" s="72"/>
    </row>
    <row r="28" customFormat="false" ht="12.8" hidden="false" customHeight="false" outlineLevel="0" collapsed="false">
      <c r="A28" s="39"/>
      <c r="B28" s="67" t="n">
        <v>165</v>
      </c>
      <c r="C28" s="68" t="n">
        <v>516</v>
      </c>
      <c r="D28" s="68" t="n">
        <v>645</v>
      </c>
      <c r="E28" s="69" t="n">
        <v>464</v>
      </c>
      <c r="F28" s="69" t="n">
        <v>580</v>
      </c>
      <c r="G28" s="40"/>
      <c r="H28" s="70" t="n">
        <f aca="false">C28*(1-($H$15/100))</f>
        <v>516</v>
      </c>
      <c r="I28" s="70" t="n">
        <f aca="false">D28*(1-($H$15/100))</f>
        <v>645</v>
      </c>
      <c r="J28" s="70" t="n">
        <f aca="false">E28*(1-($H$15/100))</f>
        <v>464</v>
      </c>
      <c r="K28" s="70" t="n">
        <f aca="false">F28*(1-($H$15/100))</f>
        <v>580</v>
      </c>
      <c r="L28" s="71"/>
      <c r="M28" s="72"/>
    </row>
    <row r="29" customFormat="false" ht="12.8" hidden="false" customHeight="false" outlineLevel="0" collapsed="false">
      <c r="A29" s="39"/>
      <c r="B29" s="73" t="n">
        <v>180</v>
      </c>
      <c r="C29" s="74" t="n">
        <v>551</v>
      </c>
      <c r="D29" s="74" t="n">
        <v>689</v>
      </c>
      <c r="E29" s="75" t="n">
        <v>496</v>
      </c>
      <c r="F29" s="75" t="n">
        <v>620</v>
      </c>
      <c r="G29" s="40"/>
      <c r="H29" s="76" t="n">
        <f aca="false">C29*(1-($H$15/100))</f>
        <v>551</v>
      </c>
      <c r="I29" s="76" t="n">
        <f aca="false">D29*(1-($H$15/100))</f>
        <v>689</v>
      </c>
      <c r="J29" s="76" t="n">
        <f aca="false">E29*(1-($H$15/100))</f>
        <v>496</v>
      </c>
      <c r="K29" s="76" t="n">
        <f aca="false">F29*(1-($H$15/100))</f>
        <v>620</v>
      </c>
      <c r="L29" s="71"/>
      <c r="M29" s="72"/>
    </row>
    <row r="30" customFormat="false" ht="12.8" hidden="false" customHeight="false" outlineLevel="0" collapsed="false">
      <c r="A30" s="39"/>
      <c r="B30" s="67" t="n">
        <v>195</v>
      </c>
      <c r="C30" s="68" t="n">
        <v>579</v>
      </c>
      <c r="D30" s="68" t="n">
        <v>724</v>
      </c>
      <c r="E30" s="69" t="n">
        <v>521</v>
      </c>
      <c r="F30" s="69" t="n">
        <v>652</v>
      </c>
      <c r="G30" s="40"/>
      <c r="H30" s="70" t="n">
        <f aca="false">C30*(1-($H$15/100))</f>
        <v>579</v>
      </c>
      <c r="I30" s="70" t="n">
        <f aca="false">D30*(1-($H$15/100))</f>
        <v>724</v>
      </c>
      <c r="J30" s="70" t="n">
        <f aca="false">E30*(1-($H$15/100))</f>
        <v>521</v>
      </c>
      <c r="K30" s="70" t="n">
        <f aca="false">F30*(1-($H$15/100))</f>
        <v>652</v>
      </c>
      <c r="L30" s="71"/>
      <c r="M30" s="72"/>
    </row>
    <row r="31" customFormat="false" ht="12.8" hidden="false" customHeight="false" outlineLevel="0" collapsed="false">
      <c r="A31" s="39"/>
      <c r="B31" s="73" t="n">
        <v>210</v>
      </c>
      <c r="C31" s="74" t="n">
        <v>653</v>
      </c>
      <c r="D31" s="74" t="n">
        <v>816</v>
      </c>
      <c r="E31" s="77" t="n">
        <v>588</v>
      </c>
      <c r="F31" s="75" t="n">
        <v>734</v>
      </c>
      <c r="G31" s="40"/>
      <c r="H31" s="76" t="n">
        <f aca="false">C31*(1-($H$15/100))</f>
        <v>653</v>
      </c>
      <c r="I31" s="76" t="n">
        <f aca="false">D31*(1-($H$15/100))</f>
        <v>816</v>
      </c>
      <c r="J31" s="76" t="n">
        <f aca="false">E31*(1-($H$15/100))</f>
        <v>588</v>
      </c>
      <c r="K31" s="76" t="n">
        <f aca="false">F31*(1-($H$15/100))</f>
        <v>734</v>
      </c>
      <c r="L31" s="71"/>
      <c r="M31" s="72"/>
    </row>
    <row r="32" customFormat="false" ht="12.8" hidden="false" customHeight="false" outlineLevel="0" collapsed="false">
      <c r="A32" s="39"/>
      <c r="B32" s="67" t="n">
        <v>225</v>
      </c>
      <c r="C32" s="68" t="n">
        <v>736</v>
      </c>
      <c r="D32" s="68" t="n">
        <v>920</v>
      </c>
      <c r="E32" s="69" t="n">
        <v>663</v>
      </c>
      <c r="F32" s="69" t="n">
        <v>828</v>
      </c>
      <c r="G32" s="40"/>
      <c r="H32" s="70" t="n">
        <f aca="false">C32*(1-($H$15/100))</f>
        <v>736</v>
      </c>
      <c r="I32" s="70" t="n">
        <f aca="false">D32*(1-($H$15/100))</f>
        <v>920</v>
      </c>
      <c r="J32" s="70" t="n">
        <f aca="false">E32*(1-($H$15/100))</f>
        <v>663</v>
      </c>
      <c r="K32" s="70" t="n">
        <f aca="false">F32*(1-($H$15/100))</f>
        <v>828</v>
      </c>
      <c r="L32" s="71"/>
      <c r="M32" s="72"/>
    </row>
    <row r="33" customFormat="false" ht="12.8" hidden="false" customHeight="false" outlineLevel="0" collapsed="false">
      <c r="A33" s="39"/>
      <c r="B33" s="73" t="n">
        <v>240</v>
      </c>
      <c r="C33" s="74" t="n">
        <v>769</v>
      </c>
      <c r="D33" s="74" t="n">
        <v>961</v>
      </c>
      <c r="E33" s="75" t="n">
        <v>692</v>
      </c>
      <c r="F33" s="75" t="n">
        <v>865</v>
      </c>
      <c r="G33" s="40"/>
      <c r="H33" s="76" t="n">
        <f aca="false">C33*(1-($H$15/100))</f>
        <v>769</v>
      </c>
      <c r="I33" s="76" t="n">
        <f aca="false">D33*(1-($H$15/100))</f>
        <v>961</v>
      </c>
      <c r="J33" s="76" t="n">
        <f aca="false">E33*(1-($H$15/100))</f>
        <v>692</v>
      </c>
      <c r="K33" s="76" t="n">
        <f aca="false">F33*(1-($H$15/100))</f>
        <v>865</v>
      </c>
      <c r="L33" s="71"/>
      <c r="M33" s="72"/>
    </row>
    <row r="34" customFormat="false" ht="12.8" hidden="false" customHeight="false" outlineLevel="0" collapsed="false">
      <c r="A34" s="39"/>
      <c r="B34" s="67" t="n">
        <v>260</v>
      </c>
      <c r="C34" s="69" t="n">
        <v>924</v>
      </c>
      <c r="D34" s="69" t="n">
        <v>1155</v>
      </c>
      <c r="E34" s="69" t="n">
        <v>832</v>
      </c>
      <c r="F34" s="69" t="n">
        <v>1040</v>
      </c>
      <c r="G34" s="40"/>
      <c r="H34" s="70" t="n">
        <f aca="false">C34*(1-($H$15/100))</f>
        <v>924</v>
      </c>
      <c r="I34" s="70" t="n">
        <f aca="false">D34*(1-($H$15/100))</f>
        <v>1155</v>
      </c>
      <c r="J34" s="70" t="n">
        <f aca="false">E34*(1-($H$15/100))</f>
        <v>832</v>
      </c>
      <c r="K34" s="70" t="n">
        <f aca="false">F34*(1-($H$15/100))</f>
        <v>1040</v>
      </c>
      <c r="L34" s="71"/>
      <c r="M34" s="72"/>
    </row>
    <row r="35" customFormat="false" ht="12.8" hidden="false" customHeight="false" outlineLevel="0" collapsed="false">
      <c r="A35" s="39"/>
      <c r="B35" s="73" t="n">
        <v>280</v>
      </c>
      <c r="C35" s="75" t="n">
        <v>979</v>
      </c>
      <c r="D35" s="75" t="n">
        <v>1224</v>
      </c>
      <c r="E35" s="75" t="n">
        <v>881</v>
      </c>
      <c r="F35" s="75" t="n">
        <v>1102</v>
      </c>
      <c r="G35" s="40"/>
      <c r="H35" s="76" t="n">
        <f aca="false">C35*(1-($H$15/100))</f>
        <v>979</v>
      </c>
      <c r="I35" s="76" t="n">
        <f aca="false">D35*(1-($H$15/100))</f>
        <v>1224</v>
      </c>
      <c r="J35" s="76" t="n">
        <f aca="false">E35*(1-($H$15/100))</f>
        <v>881</v>
      </c>
      <c r="K35" s="76" t="n">
        <f aca="false">F35*(1-($H$15/100))</f>
        <v>1102</v>
      </c>
      <c r="L35" s="71"/>
      <c r="M35" s="72"/>
    </row>
    <row r="36" customFormat="false" ht="12.8" hidden="false" customHeight="false" outlineLevel="0" collapsed="false">
      <c r="A36" s="39"/>
      <c r="B36" s="67" t="n">
        <v>300</v>
      </c>
      <c r="C36" s="68" t="n">
        <v>1124</v>
      </c>
      <c r="D36" s="68" t="n">
        <v>1405</v>
      </c>
      <c r="E36" s="78" t="n">
        <v>1012</v>
      </c>
      <c r="F36" s="69" t="n">
        <v>1265</v>
      </c>
      <c r="G36" s="40"/>
      <c r="H36" s="70" t="n">
        <f aca="false">C36*(1-($H$15/100))</f>
        <v>1124</v>
      </c>
      <c r="I36" s="70" t="n">
        <f aca="false">D36*(1-($H$15/100))</f>
        <v>1405</v>
      </c>
      <c r="J36" s="70" t="n">
        <f aca="false">E36*(1-($H$15/100))</f>
        <v>1012</v>
      </c>
      <c r="K36" s="70" t="n">
        <f aca="false">F36*(1-($H$15/100))</f>
        <v>1265</v>
      </c>
      <c r="L36" s="71"/>
      <c r="M36" s="72"/>
    </row>
    <row r="37" customFormat="false" ht="12.8" hidden="false" customHeight="false" outlineLevel="0" collapsed="false">
      <c r="A37" s="39"/>
      <c r="B37" s="73" t="n">
        <v>320</v>
      </c>
      <c r="C37" s="74" t="n">
        <v>1185</v>
      </c>
      <c r="D37" s="74" t="n">
        <v>1482</v>
      </c>
      <c r="E37" s="75" t="n">
        <v>1067</v>
      </c>
      <c r="F37" s="75" t="n">
        <v>1334</v>
      </c>
      <c r="G37" s="40"/>
      <c r="H37" s="76" t="n">
        <f aca="false">C37*(1-($H$15/100))</f>
        <v>1185</v>
      </c>
      <c r="I37" s="76" t="n">
        <f aca="false">D37*(1-($H$15/100))</f>
        <v>1482</v>
      </c>
      <c r="J37" s="76" t="n">
        <f aca="false">E37*(1-($H$15/100))</f>
        <v>1067</v>
      </c>
      <c r="K37" s="76" t="n">
        <f aca="false">F37*(1-($H$15/100))</f>
        <v>1334</v>
      </c>
      <c r="L37" s="71"/>
      <c r="M37" s="72"/>
    </row>
    <row r="38" customFormat="false" ht="12.8" hidden="false" customHeight="false" outlineLevel="0" collapsed="false">
      <c r="A38" s="39"/>
      <c r="B38" s="67" t="n">
        <v>340</v>
      </c>
      <c r="C38" s="68" t="n">
        <v>1212</v>
      </c>
      <c r="D38" s="68" t="n">
        <v>1515</v>
      </c>
      <c r="E38" s="69" t="n">
        <v>1090</v>
      </c>
      <c r="F38" s="69" t="n">
        <v>1363</v>
      </c>
      <c r="G38" s="40"/>
      <c r="H38" s="70" t="n">
        <f aca="false">C38*(1-($H$15/100))</f>
        <v>1212</v>
      </c>
      <c r="I38" s="70" t="n">
        <f aca="false">D38*(1-($H$15/100))</f>
        <v>1515</v>
      </c>
      <c r="J38" s="70" t="n">
        <f aca="false">E38*(1-($H$15/100))</f>
        <v>1090</v>
      </c>
      <c r="K38" s="70" t="n">
        <f aca="false">F38*(1-($H$15/100))</f>
        <v>1363</v>
      </c>
      <c r="L38" s="71"/>
      <c r="M38" s="72"/>
    </row>
    <row r="39" customFormat="false" ht="12.8" hidden="false" customHeight="false" outlineLevel="0" collapsed="false">
      <c r="A39" s="39"/>
      <c r="B39" s="73" t="n">
        <v>360</v>
      </c>
      <c r="C39" s="74" t="n">
        <v>1271</v>
      </c>
      <c r="D39" s="74" t="n">
        <v>1589</v>
      </c>
      <c r="E39" s="75" t="n">
        <v>1144</v>
      </c>
      <c r="F39" s="75" t="n">
        <v>1430</v>
      </c>
      <c r="G39" s="40"/>
      <c r="H39" s="76" t="n">
        <f aca="false">C39*(1-($H$15/100))</f>
        <v>1271</v>
      </c>
      <c r="I39" s="76" t="n">
        <f aca="false">D39*(1-($H$15/100))</f>
        <v>1589</v>
      </c>
      <c r="J39" s="76" t="n">
        <f aca="false">E39*(1-($H$15/100))</f>
        <v>1144</v>
      </c>
      <c r="K39" s="76" t="n">
        <f aca="false">F39*(1-($H$15/100))</f>
        <v>1430</v>
      </c>
      <c r="L39" s="71"/>
      <c r="M39" s="72"/>
    </row>
    <row r="40" customFormat="false" ht="12.8" hidden="false" customHeight="false" outlineLevel="0" collapsed="false">
      <c r="A40" s="39"/>
      <c r="B40" s="67" t="n">
        <v>380</v>
      </c>
      <c r="C40" s="68" t="n">
        <v>1397</v>
      </c>
      <c r="D40" s="68" t="n">
        <v>1746</v>
      </c>
      <c r="E40" s="69" t="n">
        <v>1257</v>
      </c>
      <c r="F40" s="69" t="n">
        <v>1571</v>
      </c>
      <c r="G40" s="40"/>
      <c r="H40" s="70" t="n">
        <f aca="false">C40*(1-($H$15/100))</f>
        <v>1397</v>
      </c>
      <c r="I40" s="70" t="n">
        <f aca="false">D40*(1-($H$15/100))</f>
        <v>1746</v>
      </c>
      <c r="J40" s="70" t="n">
        <f aca="false">E40*(1-($H$15/100))</f>
        <v>1257</v>
      </c>
      <c r="K40" s="70" t="n">
        <f aca="false">F40*(1-($H$15/100))</f>
        <v>1571</v>
      </c>
      <c r="L40" s="71"/>
      <c r="M40" s="72"/>
    </row>
    <row r="41" customFormat="false" ht="12.8" hidden="false" customHeight="false" outlineLevel="0" collapsed="false">
      <c r="A41" s="39"/>
      <c r="B41" s="73" t="n">
        <v>400</v>
      </c>
      <c r="C41" s="74" t="n">
        <v>1620</v>
      </c>
      <c r="D41" s="74" t="n">
        <v>2025</v>
      </c>
      <c r="E41" s="75" t="n">
        <v>1458</v>
      </c>
      <c r="F41" s="75" t="n">
        <v>1822</v>
      </c>
      <c r="G41" s="40"/>
      <c r="H41" s="76" t="n">
        <f aca="false">C41*(1-($H$15/100))</f>
        <v>1620</v>
      </c>
      <c r="I41" s="76" t="n">
        <f aca="false">D41*(1-($H$15/100))</f>
        <v>2025</v>
      </c>
      <c r="J41" s="76" t="n">
        <f aca="false">E41*(1-($H$15/100))</f>
        <v>1458</v>
      </c>
      <c r="K41" s="76" t="n">
        <f aca="false">F41*(1-($H$15/100))</f>
        <v>1822</v>
      </c>
      <c r="L41" s="71"/>
      <c r="M41" s="72"/>
    </row>
    <row r="42" customFormat="false" ht="8.7" hidden="false" customHeight="true" outlineLevel="0" collapsed="false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62"/>
    </row>
    <row r="43" customFormat="false" ht="8.7" hidden="false" customHeight="true" outlineLevel="0" collapsed="false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62"/>
    </row>
    <row r="44" customFormat="false" ht="17.9" hidden="false" customHeight="true" outlineLevel="0" collapsed="false">
      <c r="A44" s="39"/>
      <c r="B44" s="79" t="s">
        <v>47</v>
      </c>
      <c r="C44" s="79"/>
      <c r="D44" s="79"/>
      <c r="E44" s="79"/>
      <c r="F44" s="79"/>
      <c r="G44" s="79"/>
      <c r="H44" s="79"/>
      <c r="I44" s="79"/>
      <c r="J44" s="79"/>
      <c r="K44" s="79"/>
      <c r="L44" s="62"/>
    </row>
    <row r="45" customFormat="false" ht="16.4" hidden="false" customHeight="true" outlineLevel="0" collapsed="false">
      <c r="A45" s="39"/>
      <c r="B45" s="79" t="s">
        <v>48</v>
      </c>
      <c r="C45" s="79"/>
      <c r="D45" s="79"/>
      <c r="E45" s="79"/>
      <c r="F45" s="79"/>
      <c r="G45" s="79"/>
      <c r="H45" s="79"/>
      <c r="I45" s="79"/>
      <c r="J45" s="79"/>
      <c r="K45" s="79"/>
      <c r="L45" s="62"/>
    </row>
    <row r="46" customFormat="false" ht="8.7" hidden="false" customHeight="true" outlineLevel="0" collapsed="false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62"/>
    </row>
    <row r="47" customFormat="false" ht="13.8" hidden="false" customHeight="false" outlineLevel="0" collapsed="false">
      <c r="A47" s="39"/>
      <c r="B47" s="52" t="s">
        <v>49</v>
      </c>
      <c r="C47" s="80"/>
      <c r="D47" s="80"/>
      <c r="E47" s="80"/>
      <c r="F47" s="80"/>
      <c r="G47" s="80"/>
      <c r="H47" s="80"/>
      <c r="I47" s="80"/>
      <c r="J47" s="80"/>
      <c r="K47" s="80"/>
      <c r="L47" s="43"/>
    </row>
    <row r="48" customFormat="false" ht="12.8" hidden="false" customHeight="false" outlineLevel="0" collapsed="false">
      <c r="A48" s="39"/>
      <c r="B48" s="81" t="s">
        <v>50</v>
      </c>
      <c r="C48" s="82"/>
      <c r="D48" s="82"/>
      <c r="E48" s="40"/>
      <c r="F48" s="40"/>
      <c r="G48" s="40"/>
      <c r="H48" s="40"/>
      <c r="I48" s="40"/>
      <c r="J48" s="40"/>
      <c r="K48" s="40"/>
      <c r="L48" s="43"/>
    </row>
    <row r="49" customFormat="false" ht="12.8" hidden="false" customHeight="false" outlineLevel="0" collapsed="false">
      <c r="A49" s="39"/>
      <c r="B49" s="83" t="s">
        <v>51</v>
      </c>
      <c r="C49" s="83"/>
      <c r="D49" s="83"/>
      <c r="E49" s="83"/>
      <c r="F49" s="83"/>
      <c r="G49" s="83"/>
      <c r="H49" s="83"/>
      <c r="I49" s="83"/>
      <c r="J49" s="83"/>
      <c r="K49" s="83"/>
      <c r="L49" s="84"/>
      <c r="M49" s="85"/>
    </row>
    <row r="50" customFormat="false" ht="16.55" hidden="false" customHeight="true" outlineLevel="0" collapsed="false">
      <c r="A50" s="86"/>
      <c r="B50" s="87" t="s">
        <v>17</v>
      </c>
      <c r="C50" s="87"/>
      <c r="D50" s="87"/>
      <c r="E50" s="88"/>
      <c r="F50" s="37"/>
      <c r="G50" s="37"/>
      <c r="H50" s="37"/>
      <c r="I50" s="37"/>
      <c r="J50" s="37"/>
      <c r="K50" s="37"/>
      <c r="L50" s="38"/>
    </row>
    <row r="51" customFormat="false" ht="15" hidden="false" customHeight="false" outlineLevel="0" collapsed="false">
      <c r="A51" s="89"/>
      <c r="B51" s="90" t="s">
        <v>18</v>
      </c>
      <c r="C51" s="90"/>
      <c r="D51" s="90"/>
      <c r="E51" s="91" t="s">
        <v>19</v>
      </c>
      <c r="F51" s="41"/>
      <c r="G51" s="40"/>
      <c r="H51" s="40"/>
      <c r="I51" s="40"/>
      <c r="J51" s="40"/>
      <c r="K51" s="40"/>
      <c r="L51" s="43"/>
    </row>
    <row r="52" customFormat="false" ht="15" hidden="false" customHeight="false" outlineLevel="0" collapsed="false">
      <c r="A52" s="89"/>
      <c r="B52" s="90" t="s">
        <v>20</v>
      </c>
      <c r="C52" s="90"/>
      <c r="D52" s="90"/>
      <c r="E52" s="92" t="s">
        <v>21</v>
      </c>
      <c r="F52" s="40"/>
      <c r="G52" s="40"/>
      <c r="H52" s="40"/>
      <c r="I52" s="40"/>
      <c r="J52" s="40"/>
      <c r="K52" s="40"/>
      <c r="L52" s="43"/>
    </row>
    <row r="53" customFormat="false" ht="13.8" hidden="false" customHeight="false" outlineLevel="0" collapsed="false">
      <c r="A53" s="93"/>
      <c r="B53" s="94" t="s">
        <v>22</v>
      </c>
      <c r="C53" s="94"/>
      <c r="D53" s="94"/>
      <c r="E53" s="95" t="s">
        <v>23</v>
      </c>
      <c r="F53" s="46"/>
      <c r="G53" s="46"/>
      <c r="H53" s="46"/>
      <c r="I53" s="46"/>
      <c r="J53" s="46"/>
      <c r="K53" s="46"/>
      <c r="L53" s="47"/>
    </row>
    <row r="54" customFormat="false" ht="8.7" hidden="false" customHeight="true" outlineLevel="0" collapsed="false">
      <c r="A54" s="3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8"/>
    </row>
    <row r="55" customFormat="false" ht="12.8" hidden="false" customHeight="false" outlineLevel="0" collapsed="false">
      <c r="A55" s="39" t="s">
        <v>52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3"/>
    </row>
    <row r="56" customFormat="false" ht="12.8" hidden="false" customHeight="false" outlineLevel="0" collapsed="false">
      <c r="A56" s="39" t="s">
        <v>53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3"/>
    </row>
    <row r="57" customFormat="false" ht="8.7" hidden="false" customHeight="true" outlineLevel="0" collapsed="false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7"/>
    </row>
  </sheetData>
  <sheetProtection sheet="true" password="c7b8" objects="true" scenarios="true"/>
  <mergeCells count="14">
    <mergeCell ref="A9:L9"/>
    <mergeCell ref="C15:E15"/>
    <mergeCell ref="B17:E17"/>
    <mergeCell ref="H17:J17"/>
    <mergeCell ref="C19:D19"/>
    <mergeCell ref="E19:F19"/>
    <mergeCell ref="H19:I19"/>
    <mergeCell ref="J19:K19"/>
    <mergeCell ref="B44:K44"/>
    <mergeCell ref="B45:K45"/>
    <mergeCell ref="B50:D50"/>
    <mergeCell ref="B51:D51"/>
    <mergeCell ref="B52:D52"/>
    <mergeCell ref="B53:D53"/>
  </mergeCells>
  <hyperlinks>
    <hyperlink ref="J6" r:id="rId1" display="www.paramont.cz"/>
    <hyperlink ref="E51" r:id="rId2" display="info@paramont.cz , 737 999 022"/>
    <hyperlink ref="E52" r:id="rId3" display="poptavky@paramont.cz , 737 999 007"/>
    <hyperlink ref="E53" r:id="rId4" display="fakturace@paramont.cz , 737 999 000"/>
  </hyperlinks>
  <printOptions headings="false" gridLines="false" gridLinesSet="true" horizontalCentered="false" verticalCentered="false"/>
  <pageMargins left="0.3875" right="0.401388888888889" top="0.575694444444444" bottom="0.549305555555555" header="0.310416666666667" footer="0.2840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3.16"/>
    <col collapsed="false" customWidth="true" hidden="false" outlineLevel="0" max="6" min="3" style="0" width="9.32"/>
    <col collapsed="false" customWidth="true" hidden="false" outlineLevel="0" max="7" min="7" style="0" width="4.22"/>
    <col collapsed="false" customWidth="true" hidden="false" outlineLevel="0" max="11" min="8" style="0" width="9.13"/>
    <col collapsed="false" customWidth="true" hidden="false" outlineLevel="0" max="12" min="12" style="0" width="5.96"/>
  </cols>
  <sheetData>
    <row r="1" customFormat="false" ht="12.8" hidden="false" customHeight="false" outlineLevel="0" collapsed="false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customFormat="false" ht="12.8" hidden="false" customHeight="false" outlineLevel="0" collapsed="false">
      <c r="A2" s="39"/>
      <c r="B2" s="40"/>
      <c r="C2" s="40"/>
      <c r="D2" s="40"/>
      <c r="E2" s="40"/>
      <c r="F2" s="40"/>
      <c r="G2" s="41"/>
      <c r="H2" s="41"/>
      <c r="I2" s="41"/>
      <c r="J2" s="42" t="s">
        <v>24</v>
      </c>
      <c r="K2" s="42"/>
      <c r="L2" s="43"/>
    </row>
    <row r="3" customFormat="false" ht="12.8" hidden="false" customHeight="false" outlineLevel="0" collapsed="false">
      <c r="A3" s="39"/>
      <c r="B3" s="40"/>
      <c r="C3" s="40"/>
      <c r="D3" s="40"/>
      <c r="E3" s="40"/>
      <c r="F3" s="40"/>
      <c r="G3" s="41"/>
      <c r="H3" s="41"/>
      <c r="I3" s="41"/>
      <c r="J3" s="42" t="s">
        <v>25</v>
      </c>
      <c r="K3" s="42"/>
      <c r="L3" s="43"/>
    </row>
    <row r="4" customFormat="false" ht="12.8" hidden="false" customHeight="false" outlineLevel="0" collapsed="false">
      <c r="A4" s="39"/>
      <c r="B4" s="40"/>
      <c r="C4" s="40"/>
      <c r="D4" s="40"/>
      <c r="E4" s="40"/>
      <c r="F4" s="40"/>
      <c r="G4" s="41"/>
      <c r="H4" s="41"/>
      <c r="I4" s="41"/>
      <c r="J4" s="42" t="s">
        <v>26</v>
      </c>
      <c r="K4" s="42"/>
      <c r="L4" s="43"/>
    </row>
    <row r="5" customFormat="false" ht="12.8" hidden="false" customHeight="false" outlineLevel="0" collapsed="false">
      <c r="A5" s="39"/>
      <c r="B5" s="40"/>
      <c r="C5" s="40"/>
      <c r="D5" s="40"/>
      <c r="E5" s="40"/>
      <c r="F5" s="40"/>
      <c r="G5" s="41"/>
      <c r="H5" s="41"/>
      <c r="I5" s="41"/>
      <c r="J5" s="42" t="s">
        <v>27</v>
      </c>
      <c r="K5" s="42"/>
      <c r="L5" s="43"/>
    </row>
    <row r="6" customFormat="false" ht="12.8" hidden="false" customHeight="false" outlineLevel="0" collapsed="false">
      <c r="A6" s="39"/>
      <c r="B6" s="40"/>
      <c r="C6" s="40"/>
      <c r="D6" s="40"/>
      <c r="E6" s="40"/>
      <c r="F6" s="40"/>
      <c r="G6" s="41"/>
      <c r="H6" s="41"/>
      <c r="I6" s="41"/>
      <c r="J6" s="44" t="s">
        <v>15</v>
      </c>
      <c r="K6" s="44"/>
      <c r="L6" s="43"/>
    </row>
    <row r="7" customFormat="false" ht="12.8" hidden="false" customHeight="false" outlineLevel="0" collapsed="false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customFormat="false" ht="12.8" hidden="false" customHeight="false" outlineLevel="0" collapsed="false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3"/>
    </row>
    <row r="9" customFormat="false" ht="19.7" hidden="false" customHeight="false" outlineLevel="0" collapsed="false">
      <c r="A9" s="48" t="s">
        <v>54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customFormat="false" ht="15" hidden="false" customHeight="false" outlineLevel="0" collapsed="false">
      <c r="A10" s="39"/>
      <c r="B10" s="49" t="s">
        <v>29</v>
      </c>
      <c r="C10" s="40"/>
      <c r="D10" s="40"/>
      <c r="E10" s="40"/>
      <c r="F10" s="40"/>
      <c r="G10" s="40"/>
      <c r="H10" s="40"/>
      <c r="I10" s="40"/>
      <c r="J10" s="40"/>
      <c r="K10" s="40"/>
      <c r="L10" s="43" t="n">
        <v>2024</v>
      </c>
    </row>
    <row r="11" customFormat="false" ht="12.8" hidden="false" customHeight="false" outlineLevel="0" collapsed="false">
      <c r="A11" s="39"/>
      <c r="B11" s="50" t="s">
        <v>30</v>
      </c>
      <c r="C11" s="42" t="s">
        <v>55</v>
      </c>
      <c r="D11" s="42"/>
      <c r="E11" s="42"/>
      <c r="F11" s="42"/>
      <c r="G11" s="42"/>
      <c r="H11" s="42"/>
      <c r="I11" s="42"/>
      <c r="J11" s="40"/>
      <c r="K11" s="40"/>
      <c r="L11" s="43"/>
    </row>
    <row r="12" customFormat="false" ht="12.8" hidden="false" customHeight="false" outlineLevel="0" collapsed="false">
      <c r="A12" s="39"/>
      <c r="B12" s="51"/>
      <c r="C12" s="42"/>
      <c r="D12" s="42"/>
      <c r="E12" s="42"/>
      <c r="F12" s="42"/>
      <c r="G12" s="42"/>
      <c r="H12" s="42"/>
      <c r="I12" s="42"/>
      <c r="J12" s="40"/>
      <c r="K12" s="40"/>
      <c r="L12" s="43"/>
    </row>
    <row r="13" customFormat="false" ht="12.8" hidden="false" customHeight="false" outlineLevel="0" collapsed="false">
      <c r="A13" s="39"/>
      <c r="B13" s="52" t="s">
        <v>33</v>
      </c>
      <c r="C13" s="53" t="s">
        <v>56</v>
      </c>
      <c r="D13" s="53"/>
      <c r="E13" s="53"/>
      <c r="F13" s="40"/>
      <c r="G13" s="40"/>
      <c r="H13" s="40"/>
      <c r="I13" s="40"/>
      <c r="J13" s="40"/>
      <c r="K13" s="40"/>
      <c r="L13" s="43"/>
    </row>
    <row r="14" customFormat="false" ht="12.8" hidden="false" customHeight="false" outlineLevel="0" collapsed="false">
      <c r="A14" s="39"/>
      <c r="B14" s="51" t="s">
        <v>57</v>
      </c>
      <c r="C14" s="53"/>
      <c r="D14" s="53"/>
      <c r="E14" s="53"/>
      <c r="F14" s="40"/>
      <c r="G14" s="40"/>
      <c r="H14" s="40"/>
      <c r="I14" s="40"/>
      <c r="J14" s="40"/>
      <c r="K14" s="40"/>
      <c r="L14" s="43"/>
    </row>
    <row r="15" customFormat="false" ht="12.8" hidden="false" customHeight="false" outlineLevel="0" collapsed="false">
      <c r="A15" s="39"/>
      <c r="B15" s="54"/>
      <c r="C15" s="55" t="s">
        <v>36</v>
      </c>
      <c r="D15" s="55"/>
      <c r="E15" s="55"/>
      <c r="F15" s="55"/>
      <c r="G15" s="56"/>
      <c r="H15" s="57" t="n">
        <v>0</v>
      </c>
      <c r="I15" s="58" t="s">
        <v>37</v>
      </c>
      <c r="J15" s="42"/>
      <c r="K15" s="42"/>
      <c r="L15" s="43"/>
    </row>
    <row r="16" customFormat="false" ht="7.45" hidden="false" customHeight="true" outlineLevel="0" collapsed="false">
      <c r="A16" s="3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3"/>
    </row>
    <row r="17" customFormat="false" ht="12.8" hidden="false" customHeight="false" outlineLevel="0" collapsed="false">
      <c r="A17" s="39"/>
      <c r="B17" s="58" t="s">
        <v>38</v>
      </c>
      <c r="C17" s="58"/>
      <c r="D17" s="58"/>
      <c r="E17" s="58"/>
      <c r="F17" s="58"/>
      <c r="G17" s="41"/>
      <c r="H17" s="58" t="s">
        <v>39</v>
      </c>
      <c r="I17" s="58"/>
      <c r="J17" s="58"/>
      <c r="K17" s="58"/>
      <c r="L17" s="43"/>
    </row>
    <row r="18" customFormat="false" ht="7.45" hidden="false" customHeight="true" outlineLevel="0" collapsed="false">
      <c r="A18" s="3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3"/>
    </row>
    <row r="19" customFormat="false" ht="12.8" hidden="false" customHeight="false" outlineLevel="0" collapsed="false">
      <c r="A19" s="39"/>
      <c r="B19" s="59"/>
      <c r="C19" s="60" t="s">
        <v>40</v>
      </c>
      <c r="D19" s="60"/>
      <c r="E19" s="60" t="s">
        <v>41</v>
      </c>
      <c r="F19" s="60"/>
      <c r="G19" s="40"/>
      <c r="H19" s="61" t="s">
        <v>40</v>
      </c>
      <c r="I19" s="61"/>
      <c r="J19" s="61" t="s">
        <v>41</v>
      </c>
      <c r="K19" s="61"/>
      <c r="L19" s="62"/>
    </row>
    <row r="20" customFormat="false" ht="12.8" hidden="false" customHeight="false" outlineLevel="0" collapsed="false">
      <c r="A20" s="39"/>
      <c r="B20" s="63" t="s">
        <v>42</v>
      </c>
      <c r="C20" s="63" t="s">
        <v>43</v>
      </c>
      <c r="D20" s="63" t="s">
        <v>43</v>
      </c>
      <c r="E20" s="63" t="s">
        <v>43</v>
      </c>
      <c r="F20" s="63" t="s">
        <v>44</v>
      </c>
      <c r="G20" s="40"/>
      <c r="H20" s="64" t="s">
        <v>43</v>
      </c>
      <c r="I20" s="64" t="s">
        <v>43</v>
      </c>
      <c r="J20" s="64" t="s">
        <v>43</v>
      </c>
      <c r="K20" s="64" t="s">
        <v>43</v>
      </c>
      <c r="L20" s="62"/>
    </row>
    <row r="21" customFormat="false" ht="12.8" hidden="false" customHeight="false" outlineLevel="0" collapsed="false">
      <c r="A21" s="39"/>
      <c r="B21" s="63"/>
      <c r="C21" s="65" t="s">
        <v>45</v>
      </c>
      <c r="D21" s="65" t="s">
        <v>46</v>
      </c>
      <c r="E21" s="65" t="s">
        <v>45</v>
      </c>
      <c r="F21" s="65" t="s">
        <v>46</v>
      </c>
      <c r="G21" s="40"/>
      <c r="H21" s="66" t="s">
        <v>45</v>
      </c>
      <c r="I21" s="66" t="s">
        <v>46</v>
      </c>
      <c r="J21" s="66" t="s">
        <v>45</v>
      </c>
      <c r="K21" s="66" t="s">
        <v>46</v>
      </c>
      <c r="L21" s="62"/>
    </row>
    <row r="22" customFormat="false" ht="12.8" hidden="false" customHeight="false" outlineLevel="0" collapsed="false">
      <c r="A22" s="39"/>
      <c r="B22" s="67" t="n">
        <v>50</v>
      </c>
      <c r="C22" s="68" t="s">
        <v>58</v>
      </c>
      <c r="D22" s="68" t="s">
        <v>58</v>
      </c>
      <c r="E22" s="69" t="s">
        <v>58</v>
      </c>
      <c r="F22" s="69" t="s">
        <v>58</v>
      </c>
      <c r="G22" s="40"/>
      <c r="H22" s="70" t="s">
        <v>58</v>
      </c>
      <c r="I22" s="70" t="s">
        <v>58</v>
      </c>
      <c r="J22" s="70" t="s">
        <v>58</v>
      </c>
      <c r="K22" s="70" t="s">
        <v>58</v>
      </c>
      <c r="L22" s="71"/>
    </row>
    <row r="23" customFormat="false" ht="12.8" hidden="false" customHeight="false" outlineLevel="0" collapsed="false">
      <c r="A23" s="39"/>
      <c r="B23" s="73" t="n">
        <v>70</v>
      </c>
      <c r="C23" s="74" t="s">
        <v>58</v>
      </c>
      <c r="D23" s="74" t="s">
        <v>58</v>
      </c>
      <c r="E23" s="75" t="s">
        <v>58</v>
      </c>
      <c r="F23" s="75" t="s">
        <v>58</v>
      </c>
      <c r="G23" s="40"/>
      <c r="H23" s="76" t="s">
        <v>58</v>
      </c>
      <c r="I23" s="76" t="s">
        <v>58</v>
      </c>
      <c r="J23" s="76" t="s">
        <v>58</v>
      </c>
      <c r="K23" s="76" t="s">
        <v>58</v>
      </c>
      <c r="L23" s="71"/>
    </row>
    <row r="24" customFormat="false" ht="12.8" hidden="false" customHeight="false" outlineLevel="0" collapsed="false">
      <c r="A24" s="39"/>
      <c r="B24" s="67" t="n">
        <v>90</v>
      </c>
      <c r="C24" s="68" t="n">
        <v>234</v>
      </c>
      <c r="D24" s="68" t="n">
        <v>292</v>
      </c>
      <c r="E24" s="69" t="n">
        <v>210</v>
      </c>
      <c r="F24" s="69" t="n">
        <v>263</v>
      </c>
      <c r="G24" s="40"/>
      <c r="H24" s="70" t="n">
        <f aca="false">C24*(1-($H$15/100))</f>
        <v>234</v>
      </c>
      <c r="I24" s="70" t="n">
        <f aca="false">D24*(1-($H$15/100))</f>
        <v>292</v>
      </c>
      <c r="J24" s="70" t="n">
        <f aca="false">E24*(1-($H$15/100))</f>
        <v>210</v>
      </c>
      <c r="K24" s="70" t="n">
        <f aca="false">F24*(1-($H$15/100))</f>
        <v>263</v>
      </c>
      <c r="L24" s="71"/>
    </row>
    <row r="25" customFormat="false" ht="12.8" hidden="false" customHeight="false" outlineLevel="0" collapsed="false">
      <c r="A25" s="39"/>
      <c r="B25" s="73" t="n">
        <v>110</v>
      </c>
      <c r="C25" s="74" t="n">
        <v>263</v>
      </c>
      <c r="D25" s="74" t="n">
        <v>329</v>
      </c>
      <c r="E25" s="75" t="n">
        <v>237</v>
      </c>
      <c r="F25" s="75" t="n">
        <v>296</v>
      </c>
      <c r="G25" s="40"/>
      <c r="H25" s="76" t="n">
        <f aca="false">C25*(1-($H$15/100))</f>
        <v>263</v>
      </c>
      <c r="I25" s="76" t="n">
        <f aca="false">D25*(1-($H$15/100))</f>
        <v>329</v>
      </c>
      <c r="J25" s="76" t="n">
        <f aca="false">E25*(1-($H$15/100))</f>
        <v>237</v>
      </c>
      <c r="K25" s="76" t="n">
        <f aca="false">F25*(1-($H$15/100))</f>
        <v>296</v>
      </c>
      <c r="L25" s="71"/>
    </row>
    <row r="26" customFormat="false" ht="12.8" hidden="false" customHeight="false" outlineLevel="0" collapsed="false">
      <c r="A26" s="39"/>
      <c r="B26" s="67" t="n">
        <v>130</v>
      </c>
      <c r="C26" s="68" t="n">
        <v>294</v>
      </c>
      <c r="D26" s="68" t="n">
        <v>367</v>
      </c>
      <c r="E26" s="69" t="n">
        <v>264</v>
      </c>
      <c r="F26" s="69" t="n">
        <v>330</v>
      </c>
      <c r="G26" s="40"/>
      <c r="H26" s="70" t="n">
        <f aca="false">C26*(1-($H$15/100))</f>
        <v>294</v>
      </c>
      <c r="I26" s="70" t="n">
        <f aca="false">D26*(1-($H$15/100))</f>
        <v>367</v>
      </c>
      <c r="J26" s="70" t="n">
        <f aca="false">E26*(1-($H$15/100))</f>
        <v>264</v>
      </c>
      <c r="K26" s="70" t="n">
        <f aca="false">F26*(1-($H$15/100))</f>
        <v>330</v>
      </c>
      <c r="L26" s="71"/>
    </row>
    <row r="27" customFormat="false" ht="12.8" hidden="false" customHeight="false" outlineLevel="0" collapsed="false">
      <c r="A27" s="39"/>
      <c r="B27" s="73" t="n">
        <v>150</v>
      </c>
      <c r="C27" s="74" t="n">
        <v>322</v>
      </c>
      <c r="D27" s="74" t="n">
        <v>403</v>
      </c>
      <c r="E27" s="75" t="n">
        <v>290</v>
      </c>
      <c r="F27" s="75" t="n">
        <v>362</v>
      </c>
      <c r="G27" s="40"/>
      <c r="H27" s="76" t="n">
        <f aca="false">C27*(1-($H$15/100))</f>
        <v>322</v>
      </c>
      <c r="I27" s="76" t="n">
        <f aca="false">D27*(1-($H$15/100))</f>
        <v>403</v>
      </c>
      <c r="J27" s="76" t="n">
        <f aca="false">E27*(1-($H$15/100))</f>
        <v>290</v>
      </c>
      <c r="K27" s="76" t="n">
        <f aca="false">F27*(1-($H$15/100))</f>
        <v>362</v>
      </c>
      <c r="L27" s="71"/>
    </row>
    <row r="28" customFormat="false" ht="12.8" hidden="false" customHeight="false" outlineLevel="0" collapsed="false">
      <c r="A28" s="39"/>
      <c r="B28" s="67" t="n">
        <v>165</v>
      </c>
      <c r="C28" s="68" t="n">
        <v>345</v>
      </c>
      <c r="D28" s="68" t="n">
        <v>431</v>
      </c>
      <c r="E28" s="69" t="n">
        <v>310</v>
      </c>
      <c r="F28" s="69" t="n">
        <v>388</v>
      </c>
      <c r="G28" s="40"/>
      <c r="H28" s="70" t="n">
        <f aca="false">C28*(1-($H$15/100))</f>
        <v>345</v>
      </c>
      <c r="I28" s="70" t="n">
        <f aca="false">D28*(1-($H$15/100))</f>
        <v>431</v>
      </c>
      <c r="J28" s="70" t="n">
        <f aca="false">E28*(1-($H$15/100))</f>
        <v>310</v>
      </c>
      <c r="K28" s="70" t="n">
        <f aca="false">F28*(1-($H$15/100))</f>
        <v>388</v>
      </c>
      <c r="L28" s="71"/>
    </row>
    <row r="29" customFormat="false" ht="12.8" hidden="false" customHeight="false" outlineLevel="0" collapsed="false">
      <c r="A29" s="39"/>
      <c r="B29" s="73" t="n">
        <v>180</v>
      </c>
      <c r="C29" s="74" t="n">
        <v>364</v>
      </c>
      <c r="D29" s="74" t="n">
        <v>455</v>
      </c>
      <c r="E29" s="75" t="n">
        <v>328</v>
      </c>
      <c r="F29" s="75" t="n">
        <v>410</v>
      </c>
      <c r="G29" s="40"/>
      <c r="H29" s="76" t="n">
        <f aca="false">C29*(1-($H$15/100))</f>
        <v>364</v>
      </c>
      <c r="I29" s="76" t="n">
        <f aca="false">D29*(1-($H$15/100))</f>
        <v>455</v>
      </c>
      <c r="J29" s="76" t="n">
        <f aca="false">E29*(1-($H$15/100))</f>
        <v>328</v>
      </c>
      <c r="K29" s="76" t="n">
        <f aca="false">F29*(1-($H$15/100))</f>
        <v>410</v>
      </c>
      <c r="L29" s="71"/>
    </row>
    <row r="30" customFormat="false" ht="12.8" hidden="false" customHeight="false" outlineLevel="0" collapsed="false">
      <c r="A30" s="39"/>
      <c r="B30" s="67" t="n">
        <v>195</v>
      </c>
      <c r="C30" s="68" t="n">
        <v>386</v>
      </c>
      <c r="D30" s="68" t="n">
        <v>482</v>
      </c>
      <c r="E30" s="69" t="n">
        <v>347</v>
      </c>
      <c r="F30" s="69" t="n">
        <v>434</v>
      </c>
      <c r="G30" s="40"/>
      <c r="H30" s="70" t="n">
        <f aca="false">C30*(1-($H$15/100))</f>
        <v>386</v>
      </c>
      <c r="I30" s="70" t="n">
        <f aca="false">D30*(1-($H$15/100))</f>
        <v>482</v>
      </c>
      <c r="J30" s="70" t="n">
        <f aca="false">E30*(1-($H$15/100))</f>
        <v>347</v>
      </c>
      <c r="K30" s="70" t="n">
        <f aca="false">F30*(1-($H$15/100))</f>
        <v>434</v>
      </c>
      <c r="L30" s="71"/>
    </row>
    <row r="31" customFormat="false" ht="12.8" hidden="false" customHeight="false" outlineLevel="0" collapsed="false">
      <c r="A31" s="39"/>
      <c r="B31" s="73" t="n">
        <v>210</v>
      </c>
      <c r="C31" s="74" t="n">
        <v>409</v>
      </c>
      <c r="D31" s="74" t="n">
        <v>512</v>
      </c>
      <c r="E31" s="77" t="n">
        <v>368</v>
      </c>
      <c r="F31" s="75" t="n">
        <v>461</v>
      </c>
      <c r="G31" s="40"/>
      <c r="H31" s="76" t="n">
        <f aca="false">C31*(1-($H$15/100))</f>
        <v>409</v>
      </c>
      <c r="I31" s="76" t="n">
        <f aca="false">D31*(1-($H$15/100))</f>
        <v>512</v>
      </c>
      <c r="J31" s="76" t="n">
        <f aca="false">E31*(1-($H$15/100))</f>
        <v>368</v>
      </c>
      <c r="K31" s="76" t="n">
        <f aca="false">F31*(1-($H$15/100))</f>
        <v>461</v>
      </c>
      <c r="L31" s="71"/>
    </row>
    <row r="32" customFormat="false" ht="12.8" hidden="false" customHeight="false" outlineLevel="0" collapsed="false">
      <c r="A32" s="39"/>
      <c r="B32" s="67" t="n">
        <v>225</v>
      </c>
      <c r="C32" s="68" t="n">
        <v>429</v>
      </c>
      <c r="D32" s="68" t="n">
        <v>536</v>
      </c>
      <c r="E32" s="69" t="n">
        <v>386</v>
      </c>
      <c r="F32" s="69" t="n">
        <v>482</v>
      </c>
      <c r="G32" s="40"/>
      <c r="H32" s="70" t="n">
        <f aca="false">C32*(1-($H$15/100))</f>
        <v>429</v>
      </c>
      <c r="I32" s="70" t="n">
        <f aca="false">D32*(1-($H$15/100))</f>
        <v>536</v>
      </c>
      <c r="J32" s="70" t="n">
        <f aca="false">E32*(1-($H$15/100))</f>
        <v>386</v>
      </c>
      <c r="K32" s="70" t="n">
        <f aca="false">F32*(1-($H$15/100))</f>
        <v>482</v>
      </c>
      <c r="L32" s="71"/>
    </row>
    <row r="33" customFormat="false" ht="12.8" hidden="false" customHeight="false" outlineLevel="0" collapsed="false">
      <c r="A33" s="39"/>
      <c r="B33" s="73" t="n">
        <v>240</v>
      </c>
      <c r="C33" s="74" t="n">
        <v>452</v>
      </c>
      <c r="D33" s="74" t="n">
        <v>566</v>
      </c>
      <c r="E33" s="75" t="n">
        <v>407</v>
      </c>
      <c r="F33" s="75" t="n">
        <v>509</v>
      </c>
      <c r="G33" s="40"/>
      <c r="H33" s="76" t="n">
        <f aca="false">C33*(1-($H$15/100))</f>
        <v>452</v>
      </c>
      <c r="I33" s="76" t="n">
        <f aca="false">D33*(1-($H$15/100))</f>
        <v>566</v>
      </c>
      <c r="J33" s="76" t="n">
        <f aca="false">E33*(1-($H$15/100))</f>
        <v>407</v>
      </c>
      <c r="K33" s="76" t="n">
        <f aca="false">F33*(1-($H$15/100))</f>
        <v>509</v>
      </c>
      <c r="L33" s="71"/>
    </row>
    <row r="34" customFormat="false" ht="12.8" hidden="false" customHeight="false" outlineLevel="0" collapsed="false">
      <c r="A34" s="39"/>
      <c r="B34" s="67" t="n">
        <v>260</v>
      </c>
      <c r="C34" s="69" t="n">
        <v>485</v>
      </c>
      <c r="D34" s="69" t="n">
        <v>607</v>
      </c>
      <c r="E34" s="69" t="n">
        <v>437</v>
      </c>
      <c r="F34" s="69" t="n">
        <v>546</v>
      </c>
      <c r="G34" s="40"/>
      <c r="H34" s="70" t="n">
        <f aca="false">C34*(1-($H$15/100))</f>
        <v>485</v>
      </c>
      <c r="I34" s="70" t="n">
        <f aca="false">D34*(1-($H$15/100))</f>
        <v>607</v>
      </c>
      <c r="J34" s="70" t="n">
        <f aca="false">E34*(1-($H$15/100))</f>
        <v>437</v>
      </c>
      <c r="K34" s="70" t="n">
        <f aca="false">F34*(1-($H$15/100))</f>
        <v>546</v>
      </c>
      <c r="L34" s="71"/>
    </row>
    <row r="35" customFormat="false" ht="12.8" hidden="false" customHeight="false" outlineLevel="0" collapsed="false">
      <c r="A35" s="39"/>
      <c r="B35" s="73" t="n">
        <v>280</v>
      </c>
      <c r="C35" s="75" t="n">
        <v>513</v>
      </c>
      <c r="D35" s="75" t="n">
        <v>641</v>
      </c>
      <c r="E35" s="75" t="n">
        <v>461</v>
      </c>
      <c r="F35" s="75" t="n">
        <v>577</v>
      </c>
      <c r="G35" s="40"/>
      <c r="H35" s="76" t="n">
        <f aca="false">C35*(1-($H$15/100))</f>
        <v>513</v>
      </c>
      <c r="I35" s="76" t="n">
        <f aca="false">D35*(1-($H$15/100))</f>
        <v>641</v>
      </c>
      <c r="J35" s="76" t="n">
        <f aca="false">E35*(1-($H$15/100))</f>
        <v>461</v>
      </c>
      <c r="K35" s="76" t="n">
        <f aca="false">F35*(1-($H$15/100))</f>
        <v>577</v>
      </c>
      <c r="L35" s="71"/>
    </row>
    <row r="36" customFormat="false" ht="12.8" hidden="false" customHeight="false" outlineLevel="0" collapsed="false">
      <c r="A36" s="39"/>
      <c r="B36" s="67" t="n">
        <v>300</v>
      </c>
      <c r="C36" s="68" t="n">
        <v>542</v>
      </c>
      <c r="D36" s="68" t="n">
        <v>678</v>
      </c>
      <c r="E36" s="78" t="n">
        <v>488</v>
      </c>
      <c r="F36" s="69" t="n">
        <v>610</v>
      </c>
      <c r="G36" s="40"/>
      <c r="H36" s="70" t="n">
        <f aca="false">C36*(1-($H$15/100))</f>
        <v>542</v>
      </c>
      <c r="I36" s="70" t="n">
        <f aca="false">D36*(1-($H$15/100))</f>
        <v>678</v>
      </c>
      <c r="J36" s="70" t="n">
        <f aca="false">E36*(1-($H$15/100))</f>
        <v>488</v>
      </c>
      <c r="K36" s="70" t="n">
        <f aca="false">F36*(1-($H$15/100))</f>
        <v>610</v>
      </c>
      <c r="L36" s="71"/>
    </row>
    <row r="37" customFormat="false" ht="12.8" hidden="false" customHeight="false" outlineLevel="0" collapsed="false">
      <c r="A37" s="39"/>
      <c r="B37" s="73" t="n">
        <v>320</v>
      </c>
      <c r="C37" s="74" t="n">
        <v>572</v>
      </c>
      <c r="D37" s="74" t="n">
        <v>714</v>
      </c>
      <c r="E37" s="75" t="n">
        <v>514</v>
      </c>
      <c r="F37" s="75" t="n">
        <v>643</v>
      </c>
      <c r="G37" s="40"/>
      <c r="H37" s="76" t="n">
        <f aca="false">C37*(1-($H$15/100))</f>
        <v>572</v>
      </c>
      <c r="I37" s="76" t="n">
        <f aca="false">D37*(1-($H$15/100))</f>
        <v>714</v>
      </c>
      <c r="J37" s="76" t="n">
        <f aca="false">E37*(1-($H$15/100))</f>
        <v>514</v>
      </c>
      <c r="K37" s="76" t="n">
        <f aca="false">F37*(1-($H$15/100))</f>
        <v>643</v>
      </c>
      <c r="L37" s="71"/>
    </row>
    <row r="38" customFormat="false" ht="12.8" hidden="false" customHeight="false" outlineLevel="0" collapsed="false">
      <c r="A38" s="39"/>
      <c r="B38" s="67" t="n">
        <v>340</v>
      </c>
      <c r="C38" s="68" t="n">
        <v>606</v>
      </c>
      <c r="D38" s="68" t="n">
        <v>757</v>
      </c>
      <c r="E38" s="69" t="n">
        <v>545</v>
      </c>
      <c r="F38" s="69" t="n">
        <v>681</v>
      </c>
      <c r="G38" s="40"/>
      <c r="H38" s="70" t="n">
        <f aca="false">C38*(1-($H$15/100))</f>
        <v>606</v>
      </c>
      <c r="I38" s="70" t="n">
        <f aca="false">D38*(1-($H$15/100))</f>
        <v>757</v>
      </c>
      <c r="J38" s="70" t="n">
        <f aca="false">E38*(1-($H$15/100))</f>
        <v>545</v>
      </c>
      <c r="K38" s="70" t="n">
        <f aca="false">F38*(1-($H$15/100))</f>
        <v>681</v>
      </c>
      <c r="L38" s="71"/>
    </row>
    <row r="39" customFormat="false" ht="12.8" hidden="false" customHeight="false" outlineLevel="0" collapsed="false">
      <c r="A39" s="39"/>
      <c r="B39" s="73" t="n">
        <v>360</v>
      </c>
      <c r="C39" s="74" t="n">
        <v>634</v>
      </c>
      <c r="D39" s="74" t="n">
        <v>792</v>
      </c>
      <c r="E39" s="75" t="n">
        <v>571</v>
      </c>
      <c r="F39" s="75" t="n">
        <v>713</v>
      </c>
      <c r="G39" s="40"/>
      <c r="H39" s="76" t="n">
        <f aca="false">C39*(1-($H$15/100))</f>
        <v>634</v>
      </c>
      <c r="I39" s="76" t="n">
        <f aca="false">D39*(1-($H$15/100))</f>
        <v>792</v>
      </c>
      <c r="J39" s="76" t="n">
        <f aca="false">E39*(1-($H$15/100))</f>
        <v>571</v>
      </c>
      <c r="K39" s="76" t="n">
        <f aca="false">F39*(1-($H$15/100))</f>
        <v>713</v>
      </c>
      <c r="L39" s="71"/>
    </row>
    <row r="40" customFormat="false" ht="12.8" hidden="false" customHeight="false" outlineLevel="0" collapsed="false">
      <c r="A40" s="39"/>
      <c r="B40" s="67" t="n">
        <v>380</v>
      </c>
      <c r="C40" s="68" t="n">
        <v>663</v>
      </c>
      <c r="D40" s="68" t="n">
        <v>829</v>
      </c>
      <c r="E40" s="69" t="n">
        <v>597</v>
      </c>
      <c r="F40" s="69" t="n">
        <v>746</v>
      </c>
      <c r="G40" s="40"/>
      <c r="H40" s="70" t="n">
        <f aca="false">C40*(1-($H$15/100))</f>
        <v>663</v>
      </c>
      <c r="I40" s="70" t="n">
        <f aca="false">D40*(1-($H$15/100))</f>
        <v>829</v>
      </c>
      <c r="J40" s="70" t="n">
        <f aca="false">E40*(1-($H$15/100))</f>
        <v>597</v>
      </c>
      <c r="K40" s="70" t="n">
        <f aca="false">F40*(1-($H$15/100))</f>
        <v>746</v>
      </c>
      <c r="L40" s="71"/>
    </row>
    <row r="41" customFormat="false" ht="12.8" hidden="false" customHeight="false" outlineLevel="0" collapsed="false">
      <c r="A41" s="39"/>
      <c r="B41" s="73" t="n">
        <v>400</v>
      </c>
      <c r="C41" s="74" t="n">
        <v>691</v>
      </c>
      <c r="D41" s="74" t="n">
        <v>863</v>
      </c>
      <c r="E41" s="75" t="n">
        <v>622</v>
      </c>
      <c r="F41" s="75" t="n">
        <v>777</v>
      </c>
      <c r="G41" s="40"/>
      <c r="H41" s="76" t="n">
        <f aca="false">C41*(1-($H$15/100))</f>
        <v>691</v>
      </c>
      <c r="I41" s="76" t="n">
        <f aca="false">D41*(1-($H$15/100))</f>
        <v>863</v>
      </c>
      <c r="J41" s="76" t="n">
        <f aca="false">E41*(1-($H$15/100))</f>
        <v>622</v>
      </c>
      <c r="K41" s="76" t="n">
        <f aca="false">F41*(1-($H$15/100))</f>
        <v>777</v>
      </c>
      <c r="L41" s="71"/>
    </row>
    <row r="42" customFormat="false" ht="12.8" hidden="false" customHeight="false" outlineLevel="0" collapsed="false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62"/>
    </row>
    <row r="43" customFormat="false" ht="7.45" hidden="false" customHeight="true" outlineLevel="0" collapsed="false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62"/>
    </row>
    <row r="44" customFormat="false" ht="12.8" hidden="false" customHeight="false" outlineLevel="0" collapsed="false">
      <c r="A44" s="39"/>
      <c r="B44" s="42" t="s">
        <v>59</v>
      </c>
      <c r="C44" s="42"/>
      <c r="D44" s="42"/>
      <c r="E44" s="42"/>
      <c r="F44" s="42"/>
      <c r="G44" s="42"/>
      <c r="H44" s="42"/>
      <c r="I44" s="42"/>
      <c r="J44" s="42"/>
      <c r="K44" s="42"/>
      <c r="L44" s="62"/>
    </row>
    <row r="45" customFormat="false" ht="13.8" hidden="false" customHeight="false" outlineLevel="0" collapsed="false">
      <c r="A45" s="39"/>
      <c r="B45" s="81" t="s">
        <v>50</v>
      </c>
      <c r="C45" s="82"/>
      <c r="D45" s="82"/>
      <c r="E45" s="40"/>
      <c r="F45" s="40"/>
      <c r="G45" s="40"/>
      <c r="H45" s="40"/>
      <c r="I45" s="40"/>
      <c r="J45" s="40"/>
      <c r="K45" s="80"/>
      <c r="L45" s="43"/>
    </row>
    <row r="46" customFormat="false" ht="12.8" hidden="false" customHeight="false" outlineLevel="0" collapsed="false">
      <c r="A46" s="39"/>
      <c r="B46" s="83" t="s">
        <v>51</v>
      </c>
      <c r="C46" s="83"/>
      <c r="D46" s="83"/>
      <c r="E46" s="83"/>
      <c r="F46" s="83"/>
      <c r="G46" s="83"/>
      <c r="H46" s="83"/>
      <c r="I46" s="83"/>
      <c r="J46" s="83"/>
      <c r="K46" s="40"/>
      <c r="L46" s="43"/>
    </row>
    <row r="47" customFormat="false" ht="8.2" hidden="false" customHeight="true" outlineLevel="0" collapsed="false">
      <c r="A47" s="39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4"/>
    </row>
    <row r="48" customFormat="false" ht="13.8" hidden="false" customHeight="false" outlineLevel="0" collapsed="false">
      <c r="A48" s="86"/>
      <c r="B48" s="87" t="s">
        <v>17</v>
      </c>
      <c r="C48" s="87"/>
      <c r="D48" s="87"/>
      <c r="E48" s="88"/>
      <c r="F48" s="37"/>
      <c r="G48" s="37"/>
      <c r="H48" s="37"/>
      <c r="I48" s="37"/>
      <c r="J48" s="37"/>
      <c r="K48" s="37"/>
      <c r="L48" s="38"/>
    </row>
    <row r="49" customFormat="false" ht="15" hidden="false" customHeight="false" outlineLevel="0" collapsed="false">
      <c r="A49" s="89"/>
      <c r="B49" s="90" t="s">
        <v>18</v>
      </c>
      <c r="C49" s="90"/>
      <c r="D49" s="90"/>
      <c r="E49" s="91" t="s">
        <v>19</v>
      </c>
      <c r="F49" s="41"/>
      <c r="G49" s="40"/>
      <c r="H49" s="40"/>
      <c r="I49" s="40"/>
      <c r="J49" s="40"/>
      <c r="K49" s="40"/>
      <c r="L49" s="43"/>
    </row>
    <row r="50" customFormat="false" ht="15" hidden="false" customHeight="false" outlineLevel="0" collapsed="false">
      <c r="A50" s="89"/>
      <c r="B50" s="90" t="s">
        <v>20</v>
      </c>
      <c r="C50" s="90"/>
      <c r="D50" s="90"/>
      <c r="E50" s="92" t="s">
        <v>21</v>
      </c>
      <c r="F50" s="40"/>
      <c r="G50" s="40"/>
      <c r="H50" s="40"/>
      <c r="I50" s="40"/>
      <c r="J50" s="40"/>
      <c r="K50" s="40"/>
      <c r="L50" s="43"/>
    </row>
    <row r="51" customFormat="false" ht="13.8" hidden="false" customHeight="false" outlineLevel="0" collapsed="false">
      <c r="A51" s="93"/>
      <c r="B51" s="94" t="s">
        <v>22</v>
      </c>
      <c r="C51" s="94"/>
      <c r="D51" s="94"/>
      <c r="E51" s="95" t="s">
        <v>23</v>
      </c>
      <c r="F51" s="46"/>
      <c r="G51" s="46"/>
      <c r="H51" s="46"/>
      <c r="I51" s="46"/>
      <c r="J51" s="46"/>
      <c r="K51" s="46"/>
      <c r="L51" s="47"/>
    </row>
    <row r="52" customFormat="false" ht="12.8" hidden="false" customHeight="false" outlineLevel="0" collapsed="false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8"/>
    </row>
    <row r="53" customFormat="false" ht="12.8" hidden="false" customHeight="false" outlineLevel="0" collapsed="false">
      <c r="A53" s="39" t="s">
        <v>52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3"/>
    </row>
    <row r="54" customFormat="false" ht="12.8" hidden="false" customHeight="false" outlineLevel="0" collapsed="false">
      <c r="A54" s="39" t="s">
        <v>53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3"/>
    </row>
    <row r="55" customFormat="false" ht="12.8" hidden="false" customHeight="false" outlineLevel="0" collapsed="false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7"/>
    </row>
  </sheetData>
  <sheetProtection sheet="true" password="c7b8" objects="true" scenarios="true"/>
  <mergeCells count="13">
    <mergeCell ref="A9:L9"/>
    <mergeCell ref="C15:E15"/>
    <mergeCell ref="B17:E17"/>
    <mergeCell ref="H17:J17"/>
    <mergeCell ref="C19:D19"/>
    <mergeCell ref="E19:F19"/>
    <mergeCell ref="H19:I19"/>
    <mergeCell ref="J19:K19"/>
    <mergeCell ref="B44:K44"/>
    <mergeCell ref="B48:D48"/>
    <mergeCell ref="B49:D49"/>
    <mergeCell ref="B50:D50"/>
    <mergeCell ref="B51:D51"/>
  </mergeCells>
  <hyperlinks>
    <hyperlink ref="J6" r:id="rId1" display="www.paramont.cz"/>
    <hyperlink ref="E49" r:id="rId2" display="info@paramont.cz , 737 999 022"/>
    <hyperlink ref="E50" r:id="rId3" display="poptavky@paramont.cz , 737 999 007"/>
    <hyperlink ref="E51" r:id="rId4" display="fakturace@paramont.cz , 737 999 000"/>
  </hyperlinks>
  <printOptions headings="false" gridLines="false" gridLinesSet="true" horizontalCentered="false" verticalCentered="false"/>
  <pageMargins left="0.222222222222222" right="0.208333333333333" top="0.629166666666667" bottom="1.05277777777778" header="0.363888888888889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2.92"/>
    <col collapsed="false" customWidth="true" hidden="false" outlineLevel="0" max="2" min="2" style="0" width="10.19"/>
    <col collapsed="false" customWidth="true" hidden="false" outlineLevel="0" max="6" min="3" style="0" width="8.96"/>
    <col collapsed="false" customWidth="true" hidden="false" outlineLevel="0" max="7" min="7" style="0" width="9.47"/>
    <col collapsed="false" customWidth="true" hidden="false" outlineLevel="0" max="11" min="8" style="0" width="8.44"/>
    <col collapsed="false" customWidth="true" hidden="false" outlineLevel="0" max="12" min="12" style="0" width="5.3"/>
  </cols>
  <sheetData>
    <row r="1" customFormat="false" ht="12.8" hidden="false" customHeight="false" outlineLevel="0" collapsed="false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customFormat="false" ht="12.8" hidden="false" customHeight="false" outlineLevel="0" collapsed="false">
      <c r="A2" s="39"/>
      <c r="B2" s="40"/>
      <c r="C2" s="40"/>
      <c r="D2" s="40"/>
      <c r="E2" s="40"/>
      <c r="F2" s="40"/>
      <c r="G2" s="41"/>
      <c r="H2" s="41"/>
      <c r="I2" s="41"/>
      <c r="J2" s="42" t="s">
        <v>24</v>
      </c>
      <c r="K2" s="42"/>
      <c r="L2" s="43"/>
    </row>
    <row r="3" customFormat="false" ht="12.8" hidden="false" customHeight="false" outlineLevel="0" collapsed="false">
      <c r="A3" s="39"/>
      <c r="B3" s="40"/>
      <c r="C3" s="40"/>
      <c r="D3" s="40"/>
      <c r="E3" s="40"/>
      <c r="F3" s="40"/>
      <c r="G3" s="41"/>
      <c r="H3" s="41"/>
      <c r="I3" s="41"/>
      <c r="J3" s="42" t="s">
        <v>25</v>
      </c>
      <c r="K3" s="42"/>
      <c r="L3" s="43"/>
    </row>
    <row r="4" customFormat="false" ht="12.8" hidden="false" customHeight="false" outlineLevel="0" collapsed="false">
      <c r="A4" s="39"/>
      <c r="B4" s="40"/>
      <c r="C4" s="40"/>
      <c r="D4" s="40"/>
      <c r="E4" s="40"/>
      <c r="F4" s="40"/>
      <c r="G4" s="41"/>
      <c r="H4" s="41"/>
      <c r="I4" s="41"/>
      <c r="J4" s="42" t="s">
        <v>26</v>
      </c>
      <c r="K4" s="42"/>
      <c r="L4" s="43"/>
    </row>
    <row r="5" customFormat="false" ht="12.8" hidden="false" customHeight="false" outlineLevel="0" collapsed="false">
      <c r="A5" s="39"/>
      <c r="B5" s="40"/>
      <c r="C5" s="40"/>
      <c r="D5" s="40"/>
      <c r="E5" s="40"/>
      <c r="F5" s="40"/>
      <c r="G5" s="41"/>
      <c r="H5" s="41"/>
      <c r="I5" s="41"/>
      <c r="J5" s="42" t="s">
        <v>27</v>
      </c>
      <c r="K5" s="42"/>
      <c r="L5" s="43"/>
    </row>
    <row r="6" customFormat="false" ht="12.8" hidden="false" customHeight="false" outlineLevel="0" collapsed="false">
      <c r="A6" s="39"/>
      <c r="B6" s="40"/>
      <c r="C6" s="40"/>
      <c r="D6" s="40"/>
      <c r="E6" s="40"/>
      <c r="F6" s="40"/>
      <c r="G6" s="41"/>
      <c r="H6" s="41"/>
      <c r="I6" s="41"/>
      <c r="J6" s="44" t="s">
        <v>15</v>
      </c>
      <c r="K6" s="44"/>
      <c r="L6" s="43"/>
    </row>
    <row r="7" customFormat="false" ht="12.8" hidden="false" customHeight="false" outlineLevel="0" collapsed="false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customFormat="false" ht="7.45" hidden="false" customHeight="true" outlineLevel="0" collapsed="false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3"/>
    </row>
    <row r="9" customFormat="false" ht="19.7" hidden="false" customHeight="false" outlineLevel="0" collapsed="false">
      <c r="A9" s="48" t="s">
        <v>60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customFormat="false" ht="15" hidden="false" customHeight="false" outlineLevel="0" collapsed="false">
      <c r="A10" s="39"/>
      <c r="B10" s="49" t="s">
        <v>29</v>
      </c>
      <c r="C10" s="40"/>
      <c r="D10" s="40"/>
      <c r="E10" s="40"/>
      <c r="F10" s="40"/>
      <c r="G10" s="40"/>
      <c r="H10" s="40"/>
      <c r="I10" s="40"/>
      <c r="J10" s="40"/>
      <c r="K10" s="40"/>
      <c r="L10" s="43" t="n">
        <v>2024</v>
      </c>
    </row>
    <row r="11" customFormat="false" ht="12.8" hidden="false" customHeight="false" outlineLevel="0" collapsed="false">
      <c r="A11" s="39"/>
      <c r="B11" s="50" t="s">
        <v>30</v>
      </c>
      <c r="C11" s="42" t="s">
        <v>61</v>
      </c>
      <c r="D11" s="42"/>
      <c r="E11" s="42"/>
      <c r="F11" s="42"/>
      <c r="G11" s="42"/>
      <c r="H11" s="42"/>
      <c r="I11" s="42"/>
      <c r="J11" s="40"/>
      <c r="K11" s="40"/>
      <c r="L11" s="43"/>
    </row>
    <row r="12" customFormat="false" ht="12.8" hidden="false" customHeight="false" outlineLevel="0" collapsed="false">
      <c r="A12" s="39"/>
      <c r="B12" s="52" t="s">
        <v>33</v>
      </c>
      <c r="C12" s="53" t="s">
        <v>62</v>
      </c>
      <c r="D12" s="42"/>
      <c r="E12" s="42"/>
      <c r="F12" s="42"/>
      <c r="G12" s="42"/>
      <c r="H12" s="42"/>
      <c r="I12" s="42"/>
      <c r="J12" s="40"/>
      <c r="K12" s="40"/>
      <c r="L12" s="43"/>
    </row>
    <row r="13" customFormat="false" ht="7.45" hidden="false" customHeight="true" outlineLevel="0" collapsed="false">
      <c r="A13" s="39"/>
      <c r="B13" s="52"/>
      <c r="C13" s="53"/>
      <c r="D13" s="53"/>
      <c r="E13" s="53"/>
      <c r="F13" s="40"/>
      <c r="G13" s="40"/>
      <c r="H13" s="40"/>
      <c r="I13" s="40"/>
      <c r="J13" s="40"/>
      <c r="K13" s="40"/>
      <c r="L13" s="43"/>
    </row>
    <row r="14" customFormat="false" ht="12.8" hidden="false" customHeight="false" outlineLevel="0" collapsed="false">
      <c r="A14" s="39"/>
      <c r="B14" s="51" t="s">
        <v>63</v>
      </c>
      <c r="C14" s="53"/>
      <c r="D14" s="53"/>
      <c r="E14" s="53"/>
      <c r="F14" s="40"/>
      <c r="G14" s="40"/>
      <c r="H14" s="40"/>
      <c r="I14" s="40"/>
      <c r="J14" s="40"/>
      <c r="K14" s="40"/>
      <c r="L14" s="43"/>
    </row>
    <row r="15" customFormat="false" ht="12.8" hidden="false" customHeight="false" outlineLevel="0" collapsed="false">
      <c r="A15" s="39"/>
      <c r="B15" s="54"/>
      <c r="C15" s="55" t="s">
        <v>36</v>
      </c>
      <c r="D15" s="55"/>
      <c r="E15" s="55"/>
      <c r="F15" s="55"/>
      <c r="G15" s="56"/>
      <c r="H15" s="57" t="n">
        <v>0</v>
      </c>
      <c r="I15" s="58" t="s">
        <v>37</v>
      </c>
      <c r="J15" s="42"/>
      <c r="K15" s="42"/>
      <c r="L15" s="43"/>
    </row>
    <row r="16" customFormat="false" ht="8.2" hidden="false" customHeight="true" outlineLevel="0" collapsed="false">
      <c r="A16" s="3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3"/>
    </row>
    <row r="17" customFormat="false" ht="14.2" hidden="false" customHeight="true" outlineLevel="0" collapsed="false">
      <c r="A17" s="39"/>
      <c r="B17" s="58" t="s">
        <v>38</v>
      </c>
      <c r="C17" s="58"/>
      <c r="D17" s="58"/>
      <c r="E17" s="58"/>
      <c r="F17" s="58"/>
      <c r="G17" s="41"/>
      <c r="H17" s="58" t="s">
        <v>39</v>
      </c>
      <c r="I17" s="58"/>
      <c r="J17" s="58"/>
      <c r="K17" s="58"/>
      <c r="L17" s="43"/>
    </row>
    <row r="18" customFormat="false" ht="9.45" hidden="false" customHeight="true" outlineLevel="0" collapsed="false">
      <c r="A18" s="3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3"/>
    </row>
    <row r="19" customFormat="false" ht="12.8" hidden="false" customHeight="false" outlineLevel="0" collapsed="false">
      <c r="A19" s="39"/>
      <c r="B19" s="59"/>
      <c r="C19" s="60" t="s">
        <v>40</v>
      </c>
      <c r="D19" s="60"/>
      <c r="E19" s="60" t="s">
        <v>41</v>
      </c>
      <c r="F19" s="60"/>
      <c r="G19" s="40"/>
      <c r="H19" s="61" t="s">
        <v>40</v>
      </c>
      <c r="I19" s="61"/>
      <c r="J19" s="61" t="s">
        <v>41</v>
      </c>
      <c r="K19" s="61"/>
      <c r="L19" s="62"/>
    </row>
    <row r="20" customFormat="false" ht="12.8" hidden="false" customHeight="false" outlineLevel="0" collapsed="false">
      <c r="A20" s="39"/>
      <c r="B20" s="63" t="s">
        <v>42</v>
      </c>
      <c r="C20" s="63" t="s">
        <v>43</v>
      </c>
      <c r="D20" s="63" t="s">
        <v>43</v>
      </c>
      <c r="E20" s="63" t="s">
        <v>43</v>
      </c>
      <c r="F20" s="63" t="s">
        <v>44</v>
      </c>
      <c r="G20" s="40"/>
      <c r="H20" s="64" t="s">
        <v>43</v>
      </c>
      <c r="I20" s="64" t="s">
        <v>43</v>
      </c>
      <c r="J20" s="64" t="s">
        <v>43</v>
      </c>
      <c r="K20" s="64" t="s">
        <v>43</v>
      </c>
      <c r="L20" s="62"/>
    </row>
    <row r="21" customFormat="false" ht="12.8" hidden="false" customHeight="false" outlineLevel="0" collapsed="false">
      <c r="A21" s="39"/>
      <c r="B21" s="63"/>
      <c r="C21" s="65" t="s">
        <v>45</v>
      </c>
      <c r="D21" s="65" t="s">
        <v>46</v>
      </c>
      <c r="E21" s="65" t="s">
        <v>45</v>
      </c>
      <c r="F21" s="65" t="s">
        <v>46</v>
      </c>
      <c r="G21" s="40"/>
      <c r="H21" s="66" t="s">
        <v>45</v>
      </c>
      <c r="I21" s="66" t="s">
        <v>46</v>
      </c>
      <c r="J21" s="66" t="s">
        <v>45</v>
      </c>
      <c r="K21" s="66" t="s">
        <v>46</v>
      </c>
      <c r="L21" s="62"/>
    </row>
    <row r="22" customFormat="false" ht="12.8" hidden="false" customHeight="false" outlineLevel="0" collapsed="false">
      <c r="A22" s="39"/>
      <c r="B22" s="67" t="n">
        <v>50</v>
      </c>
      <c r="C22" s="68" t="s">
        <v>58</v>
      </c>
      <c r="D22" s="68" t="s">
        <v>58</v>
      </c>
      <c r="E22" s="69" t="s">
        <v>58</v>
      </c>
      <c r="F22" s="69" t="s">
        <v>58</v>
      </c>
      <c r="G22" s="40"/>
      <c r="H22" s="70" t="s">
        <v>58</v>
      </c>
      <c r="I22" s="70" t="s">
        <v>58</v>
      </c>
      <c r="J22" s="70" t="s">
        <v>58</v>
      </c>
      <c r="K22" s="70" t="s">
        <v>58</v>
      </c>
      <c r="L22" s="71"/>
    </row>
    <row r="23" customFormat="false" ht="12.8" hidden="false" customHeight="false" outlineLevel="0" collapsed="false">
      <c r="A23" s="39"/>
      <c r="B23" s="73" t="n">
        <v>70</v>
      </c>
      <c r="C23" s="74" t="s">
        <v>58</v>
      </c>
      <c r="D23" s="74" t="s">
        <v>58</v>
      </c>
      <c r="E23" s="75" t="s">
        <v>58</v>
      </c>
      <c r="F23" s="75" t="s">
        <v>58</v>
      </c>
      <c r="G23" s="40"/>
      <c r="H23" s="76" t="s">
        <v>58</v>
      </c>
      <c r="I23" s="76" t="s">
        <v>58</v>
      </c>
      <c r="J23" s="76" t="s">
        <v>58</v>
      </c>
      <c r="K23" s="76" t="s">
        <v>58</v>
      </c>
      <c r="L23" s="71"/>
    </row>
    <row r="24" customFormat="false" ht="14.65" hidden="false" customHeight="false" outlineLevel="0" collapsed="false">
      <c r="A24" s="39"/>
      <c r="B24" s="67" t="n">
        <v>90</v>
      </c>
      <c r="C24" s="68" t="n">
        <v>165</v>
      </c>
      <c r="D24" s="68" t="n">
        <v>207</v>
      </c>
      <c r="E24" s="69" t="n">
        <v>155</v>
      </c>
      <c r="F24" s="69" t="n">
        <v>194</v>
      </c>
      <c r="G24" s="40"/>
      <c r="H24" s="70" t="n">
        <f aca="false">C24*(1-($H$15/100))</f>
        <v>165</v>
      </c>
      <c r="I24" s="70" t="n">
        <f aca="false">D24*(1-($H$15/100))</f>
        <v>207</v>
      </c>
      <c r="J24" s="70" t="n">
        <f aca="false">E24*(1-($H$15/100))</f>
        <v>155</v>
      </c>
      <c r="K24" s="70" t="n">
        <f aca="false">F24*(1-($H$15/100))</f>
        <v>194</v>
      </c>
      <c r="L24" s="71"/>
    </row>
    <row r="25" customFormat="false" ht="12.8" hidden="false" customHeight="false" outlineLevel="0" collapsed="false">
      <c r="A25" s="39"/>
      <c r="B25" s="73" t="n">
        <v>110</v>
      </c>
      <c r="C25" s="74" t="n">
        <v>185</v>
      </c>
      <c r="D25" s="74" t="n">
        <v>232</v>
      </c>
      <c r="E25" s="75" t="n">
        <v>174</v>
      </c>
      <c r="F25" s="75" t="n">
        <v>218</v>
      </c>
      <c r="G25" s="40"/>
      <c r="H25" s="76" t="n">
        <f aca="false">C25*(1-($H$15/100))</f>
        <v>185</v>
      </c>
      <c r="I25" s="76" t="n">
        <f aca="false">D25*(1-($H$15/100))</f>
        <v>232</v>
      </c>
      <c r="J25" s="76" t="n">
        <f aca="false">E25*(1-($H$15/100))</f>
        <v>174</v>
      </c>
      <c r="K25" s="76" t="n">
        <f aca="false">F25*(1-($H$15/100))</f>
        <v>218</v>
      </c>
      <c r="L25" s="71"/>
    </row>
    <row r="26" customFormat="false" ht="12.8" hidden="false" customHeight="false" outlineLevel="0" collapsed="false">
      <c r="A26" s="39"/>
      <c r="B26" s="67" t="n">
        <v>130</v>
      </c>
      <c r="C26" s="68" t="n">
        <v>201</v>
      </c>
      <c r="D26" s="68" t="n">
        <v>251</v>
      </c>
      <c r="E26" s="69" t="n">
        <v>189</v>
      </c>
      <c r="F26" s="69" t="n">
        <v>236</v>
      </c>
      <c r="G26" s="40"/>
      <c r="H26" s="70" t="n">
        <f aca="false">C26*(1-($H$15/100))</f>
        <v>201</v>
      </c>
      <c r="I26" s="70" t="n">
        <f aca="false">D26*(1-($H$15/100))</f>
        <v>251</v>
      </c>
      <c r="J26" s="70" t="n">
        <f aca="false">E26*(1-($H$15/100))</f>
        <v>189</v>
      </c>
      <c r="K26" s="70" t="n">
        <f aca="false">F26*(1-($H$15/100))</f>
        <v>236</v>
      </c>
      <c r="L26" s="71"/>
    </row>
    <row r="27" customFormat="false" ht="12.8" hidden="false" customHeight="false" outlineLevel="0" collapsed="false">
      <c r="A27" s="39"/>
      <c r="B27" s="73" t="n">
        <v>150</v>
      </c>
      <c r="C27" s="74" t="n">
        <v>219</v>
      </c>
      <c r="D27" s="74" t="n">
        <v>273</v>
      </c>
      <c r="E27" s="75" t="n">
        <v>206</v>
      </c>
      <c r="F27" s="75" t="n">
        <v>257</v>
      </c>
      <c r="G27" s="40"/>
      <c r="H27" s="76" t="n">
        <f aca="false">C27*(1-($H$15/100))</f>
        <v>219</v>
      </c>
      <c r="I27" s="76" t="n">
        <f aca="false">D27*(1-($H$15/100))</f>
        <v>273</v>
      </c>
      <c r="J27" s="76" t="n">
        <f aca="false">E27*(1-($H$15/100))</f>
        <v>206</v>
      </c>
      <c r="K27" s="76" t="n">
        <f aca="false">F27*(1-($H$15/100))</f>
        <v>257</v>
      </c>
      <c r="L27" s="71"/>
    </row>
    <row r="28" customFormat="false" ht="12.8" hidden="false" customHeight="false" outlineLevel="0" collapsed="false">
      <c r="A28" s="39"/>
      <c r="B28" s="67" t="n">
        <v>165</v>
      </c>
      <c r="C28" s="68" t="n">
        <v>233</v>
      </c>
      <c r="D28" s="68" t="n">
        <v>292</v>
      </c>
      <c r="E28" s="69" t="n">
        <v>219</v>
      </c>
      <c r="F28" s="69" t="n">
        <v>274</v>
      </c>
      <c r="G28" s="40"/>
      <c r="H28" s="70" t="n">
        <f aca="false">C28*(1-($H$15/100))</f>
        <v>233</v>
      </c>
      <c r="I28" s="70" t="n">
        <f aca="false">D28*(1-($H$15/100))</f>
        <v>292</v>
      </c>
      <c r="J28" s="70" t="n">
        <f aca="false">E28*(1-($H$15/100))</f>
        <v>219</v>
      </c>
      <c r="K28" s="70" t="n">
        <f aca="false">F28*(1-($H$15/100))</f>
        <v>274</v>
      </c>
      <c r="L28" s="71"/>
    </row>
    <row r="29" customFormat="false" ht="12.8" hidden="false" customHeight="false" outlineLevel="0" collapsed="false">
      <c r="A29" s="39"/>
      <c r="B29" s="73" t="n">
        <v>180</v>
      </c>
      <c r="C29" s="74" t="n">
        <v>249</v>
      </c>
      <c r="D29" s="74" t="n">
        <v>311</v>
      </c>
      <c r="E29" s="75" t="n">
        <v>234</v>
      </c>
      <c r="F29" s="75" t="n">
        <v>292</v>
      </c>
      <c r="G29" s="40"/>
      <c r="H29" s="76" t="n">
        <f aca="false">C29*(1-($H$15/100))</f>
        <v>249</v>
      </c>
      <c r="I29" s="76" t="n">
        <f aca="false">D29*(1-($H$15/100))</f>
        <v>311</v>
      </c>
      <c r="J29" s="76" t="n">
        <f aca="false">E29*(1-($H$15/100))</f>
        <v>234</v>
      </c>
      <c r="K29" s="76" t="n">
        <f aca="false">F29*(1-($H$15/100))</f>
        <v>292</v>
      </c>
      <c r="L29" s="71"/>
    </row>
    <row r="30" customFormat="false" ht="12.8" hidden="false" customHeight="false" outlineLevel="0" collapsed="false">
      <c r="A30" s="39"/>
      <c r="B30" s="67" t="n">
        <v>195</v>
      </c>
      <c r="C30" s="68" t="n">
        <v>264</v>
      </c>
      <c r="D30" s="68" t="n">
        <v>330</v>
      </c>
      <c r="E30" s="69" t="n">
        <v>248</v>
      </c>
      <c r="F30" s="69" t="n">
        <v>310</v>
      </c>
      <c r="G30" s="40"/>
      <c r="H30" s="70" t="n">
        <f aca="false">C30*(1-($H$15/100))</f>
        <v>264</v>
      </c>
      <c r="I30" s="70" t="n">
        <f aca="false">D30*(1-($H$15/100))</f>
        <v>330</v>
      </c>
      <c r="J30" s="70" t="n">
        <f aca="false">E30*(1-($H$15/100))</f>
        <v>248</v>
      </c>
      <c r="K30" s="70" t="n">
        <f aca="false">F30*(1-($H$15/100))</f>
        <v>310</v>
      </c>
      <c r="L30" s="71"/>
    </row>
    <row r="31" customFormat="false" ht="12.8" hidden="false" customHeight="false" outlineLevel="0" collapsed="false">
      <c r="A31" s="39"/>
      <c r="B31" s="73" t="n">
        <v>210</v>
      </c>
      <c r="C31" s="74" t="n">
        <v>279</v>
      </c>
      <c r="D31" s="74" t="n">
        <v>348</v>
      </c>
      <c r="E31" s="77" t="n">
        <v>262</v>
      </c>
      <c r="F31" s="75" t="n">
        <v>327</v>
      </c>
      <c r="G31" s="40"/>
      <c r="H31" s="76" t="n">
        <f aca="false">C31*(1-($H$15/100))</f>
        <v>279</v>
      </c>
      <c r="I31" s="76" t="n">
        <f aca="false">D31*(1-($H$15/100))</f>
        <v>348</v>
      </c>
      <c r="J31" s="76" t="n">
        <f aca="false">E31*(1-($H$15/100))</f>
        <v>262</v>
      </c>
      <c r="K31" s="76" t="n">
        <f aca="false">F31*(1-($H$15/100))</f>
        <v>327</v>
      </c>
      <c r="L31" s="71"/>
    </row>
    <row r="32" customFormat="false" ht="12.8" hidden="false" customHeight="false" outlineLevel="0" collapsed="false">
      <c r="A32" s="39"/>
      <c r="B32" s="67" t="n">
        <v>225</v>
      </c>
      <c r="C32" s="68" t="n">
        <v>294</v>
      </c>
      <c r="D32" s="68" t="n">
        <v>368</v>
      </c>
      <c r="E32" s="69" t="n">
        <v>276</v>
      </c>
      <c r="F32" s="69" t="n">
        <v>345</v>
      </c>
      <c r="G32" s="40"/>
      <c r="H32" s="70" t="n">
        <f aca="false">C32*(1-($H$15/100))</f>
        <v>294</v>
      </c>
      <c r="I32" s="70" t="n">
        <f aca="false">D32*(1-($H$15/100))</f>
        <v>368</v>
      </c>
      <c r="J32" s="70" t="n">
        <f aca="false">E32*(1-($H$15/100))</f>
        <v>276</v>
      </c>
      <c r="K32" s="70" t="n">
        <f aca="false">F32*(1-($H$15/100))</f>
        <v>345</v>
      </c>
      <c r="L32" s="71"/>
    </row>
    <row r="33" customFormat="false" ht="12.8" hidden="false" customHeight="false" outlineLevel="0" collapsed="false">
      <c r="A33" s="39"/>
      <c r="B33" s="73" t="n">
        <v>240</v>
      </c>
      <c r="C33" s="74" t="n">
        <v>309</v>
      </c>
      <c r="D33" s="74" t="n">
        <v>386</v>
      </c>
      <c r="E33" s="75" t="n">
        <v>290</v>
      </c>
      <c r="F33" s="75" t="n">
        <v>363</v>
      </c>
      <c r="G33" s="40"/>
      <c r="H33" s="76" t="n">
        <f aca="false">C33*(1-($H$15/100))</f>
        <v>309</v>
      </c>
      <c r="I33" s="76" t="n">
        <f aca="false">D33*(1-($H$15/100))</f>
        <v>386</v>
      </c>
      <c r="J33" s="76" t="n">
        <f aca="false">E33*(1-($H$15/100))</f>
        <v>290</v>
      </c>
      <c r="K33" s="76" t="n">
        <f aca="false">F33*(1-($H$15/100))</f>
        <v>363</v>
      </c>
      <c r="L33" s="71"/>
    </row>
    <row r="34" customFormat="false" ht="12.8" hidden="false" customHeight="false" outlineLevel="0" collapsed="false">
      <c r="A34" s="39"/>
      <c r="B34" s="67" t="n">
        <v>260</v>
      </c>
      <c r="C34" s="69" t="n">
        <v>329</v>
      </c>
      <c r="D34" s="69" t="n">
        <v>411</v>
      </c>
      <c r="E34" s="69" t="n">
        <v>309</v>
      </c>
      <c r="F34" s="69" t="n">
        <v>386</v>
      </c>
      <c r="G34" s="40"/>
      <c r="H34" s="70" t="n">
        <f aca="false">C34*(1-($H$15/100))</f>
        <v>329</v>
      </c>
      <c r="I34" s="70" t="n">
        <f aca="false">D34*(1-($H$15/100))</f>
        <v>411</v>
      </c>
      <c r="J34" s="70" t="n">
        <f aca="false">E34*(1-($H$15/100))</f>
        <v>309</v>
      </c>
      <c r="K34" s="70" t="n">
        <f aca="false">F34*(1-($H$15/100))</f>
        <v>386</v>
      </c>
      <c r="L34" s="71"/>
    </row>
    <row r="35" customFormat="false" ht="12.8" hidden="false" customHeight="false" outlineLevel="0" collapsed="false">
      <c r="A35" s="39"/>
      <c r="B35" s="73" t="n">
        <v>280</v>
      </c>
      <c r="C35" s="75" t="n">
        <v>348</v>
      </c>
      <c r="D35" s="75" t="n">
        <v>435</v>
      </c>
      <c r="E35" s="75" t="n">
        <v>327</v>
      </c>
      <c r="F35" s="75" t="n">
        <v>409</v>
      </c>
      <c r="G35" s="40"/>
      <c r="H35" s="76" t="n">
        <f aca="false">C35*(1-($H$15/100))</f>
        <v>348</v>
      </c>
      <c r="I35" s="76" t="n">
        <f aca="false">D35*(1-($H$15/100))</f>
        <v>435</v>
      </c>
      <c r="J35" s="76" t="n">
        <f aca="false">E35*(1-($H$15/100))</f>
        <v>327</v>
      </c>
      <c r="K35" s="76" t="n">
        <f aca="false">F35*(1-($H$15/100))</f>
        <v>409</v>
      </c>
      <c r="L35" s="71"/>
    </row>
    <row r="36" customFormat="false" ht="12.8" hidden="false" customHeight="false" outlineLevel="0" collapsed="false">
      <c r="A36" s="39"/>
      <c r="B36" s="67" t="n">
        <v>300</v>
      </c>
      <c r="C36" s="68" t="n">
        <v>368</v>
      </c>
      <c r="D36" s="68" t="n">
        <v>460</v>
      </c>
      <c r="E36" s="78" t="n">
        <v>346</v>
      </c>
      <c r="F36" s="69" t="n">
        <v>432</v>
      </c>
      <c r="G36" s="40"/>
      <c r="H36" s="70" t="n">
        <f aca="false">C36*(1-($H$15/100))</f>
        <v>368</v>
      </c>
      <c r="I36" s="70" t="n">
        <f aca="false">D36*(1-($H$15/100))</f>
        <v>460</v>
      </c>
      <c r="J36" s="70" t="n">
        <f aca="false">E36*(1-($H$15/100))</f>
        <v>346</v>
      </c>
      <c r="K36" s="70" t="n">
        <f aca="false">F36*(1-($H$15/100))</f>
        <v>432</v>
      </c>
      <c r="L36" s="71"/>
    </row>
    <row r="37" customFormat="false" ht="12.8" hidden="false" customHeight="false" outlineLevel="0" collapsed="false">
      <c r="A37" s="39"/>
      <c r="B37" s="73" t="n">
        <v>320</v>
      </c>
      <c r="C37" s="74" t="n">
        <v>389</v>
      </c>
      <c r="D37" s="74" t="n">
        <v>486</v>
      </c>
      <c r="E37" s="75" t="n">
        <v>365</v>
      </c>
      <c r="F37" s="75" t="n">
        <v>457</v>
      </c>
      <c r="G37" s="40"/>
      <c r="H37" s="76" t="n">
        <f aca="false">C37*(1-($H$15/100))</f>
        <v>389</v>
      </c>
      <c r="I37" s="76" t="n">
        <f aca="false">D37*(1-($H$15/100))</f>
        <v>486</v>
      </c>
      <c r="J37" s="76" t="n">
        <f aca="false">E37*(1-($H$15/100))</f>
        <v>365</v>
      </c>
      <c r="K37" s="76" t="n">
        <f aca="false">F37*(1-($H$15/100))</f>
        <v>457</v>
      </c>
      <c r="L37" s="71"/>
    </row>
    <row r="38" customFormat="false" ht="12.8" hidden="false" customHeight="false" outlineLevel="0" collapsed="false">
      <c r="A38" s="39"/>
      <c r="B38" s="67" t="n">
        <v>340</v>
      </c>
      <c r="C38" s="68" t="n">
        <v>407</v>
      </c>
      <c r="D38" s="68" t="n">
        <v>509</v>
      </c>
      <c r="E38" s="69" t="n">
        <v>383</v>
      </c>
      <c r="F38" s="69" t="n">
        <v>479</v>
      </c>
      <c r="G38" s="40"/>
      <c r="H38" s="70" t="n">
        <f aca="false">C38*(1-($H$15/100))</f>
        <v>407</v>
      </c>
      <c r="I38" s="70" t="n">
        <f aca="false">D38*(1-($H$15/100))</f>
        <v>509</v>
      </c>
      <c r="J38" s="70" t="n">
        <f aca="false">E38*(1-($H$15/100))</f>
        <v>383</v>
      </c>
      <c r="K38" s="70" t="n">
        <f aca="false">F38*(1-($H$15/100))</f>
        <v>479</v>
      </c>
      <c r="L38" s="71"/>
    </row>
    <row r="39" customFormat="false" ht="12.8" hidden="false" customHeight="false" outlineLevel="0" collapsed="false">
      <c r="A39" s="39"/>
      <c r="B39" s="73" t="n">
        <v>360</v>
      </c>
      <c r="C39" s="74" t="n">
        <v>427</v>
      </c>
      <c r="D39" s="74" t="n">
        <v>534</v>
      </c>
      <c r="E39" s="75" t="n">
        <v>401</v>
      </c>
      <c r="F39" s="75" t="n">
        <v>502</v>
      </c>
      <c r="G39" s="40"/>
      <c r="H39" s="76" t="n">
        <f aca="false">C39*(1-($H$15/100))</f>
        <v>427</v>
      </c>
      <c r="I39" s="76" t="n">
        <f aca="false">D39*(1-($H$15/100))</f>
        <v>534</v>
      </c>
      <c r="J39" s="76" t="n">
        <f aca="false">E39*(1-($H$15/100))</f>
        <v>401</v>
      </c>
      <c r="K39" s="76" t="n">
        <f aca="false">F39*(1-($H$15/100))</f>
        <v>502</v>
      </c>
      <c r="L39" s="71"/>
    </row>
    <row r="40" customFormat="false" ht="12.8" hidden="false" customHeight="false" outlineLevel="0" collapsed="false">
      <c r="A40" s="39"/>
      <c r="B40" s="67" t="n">
        <v>380</v>
      </c>
      <c r="C40" s="68" t="n">
        <v>448</v>
      </c>
      <c r="D40" s="68" t="n">
        <v>560</v>
      </c>
      <c r="E40" s="69" t="n">
        <v>421</v>
      </c>
      <c r="F40" s="69" t="n">
        <v>526</v>
      </c>
      <c r="G40" s="40"/>
      <c r="H40" s="70" t="n">
        <f aca="false">C40*(1-($H$15/100))</f>
        <v>448</v>
      </c>
      <c r="I40" s="70" t="n">
        <f aca="false">D40*(1-($H$15/100))</f>
        <v>560</v>
      </c>
      <c r="J40" s="70" t="n">
        <f aca="false">E40*(1-($H$15/100))</f>
        <v>421</v>
      </c>
      <c r="K40" s="70" t="n">
        <f aca="false">F40*(1-($H$15/100))</f>
        <v>526</v>
      </c>
      <c r="L40" s="71"/>
    </row>
    <row r="41" customFormat="false" ht="12.8" hidden="false" customHeight="false" outlineLevel="0" collapsed="false">
      <c r="A41" s="39"/>
      <c r="B41" s="73" t="n">
        <v>400</v>
      </c>
      <c r="C41" s="74" t="n">
        <v>467</v>
      </c>
      <c r="D41" s="74" t="n">
        <v>584</v>
      </c>
      <c r="E41" s="75" t="n">
        <v>439</v>
      </c>
      <c r="F41" s="75" t="n">
        <v>549</v>
      </c>
      <c r="G41" s="40"/>
      <c r="H41" s="76" t="n">
        <f aca="false">C41*(1-($H$15/100))</f>
        <v>467</v>
      </c>
      <c r="I41" s="76" t="n">
        <f aca="false">D41*(1-($H$15/100))</f>
        <v>584</v>
      </c>
      <c r="J41" s="76" t="n">
        <f aca="false">E41*(1-($H$15/100))</f>
        <v>439</v>
      </c>
      <c r="K41" s="76" t="n">
        <f aca="false">F41*(1-($H$15/100))</f>
        <v>549</v>
      </c>
      <c r="L41" s="71"/>
    </row>
    <row r="42" customFormat="false" ht="12.8" hidden="false" customHeight="false" outlineLevel="0" collapsed="false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62"/>
    </row>
    <row r="43" customFormat="false" ht="12.8" hidden="false" customHeight="false" outlineLevel="0" collapsed="false">
      <c r="A43" s="39"/>
      <c r="B43" s="42" t="s">
        <v>64</v>
      </c>
      <c r="C43" s="42"/>
      <c r="D43" s="42"/>
      <c r="E43" s="42"/>
      <c r="F43" s="42"/>
      <c r="G43" s="42"/>
      <c r="H43" s="42"/>
      <c r="I43" s="42"/>
      <c r="J43" s="42"/>
      <c r="K43" s="42"/>
      <c r="L43" s="62"/>
    </row>
    <row r="44" customFormat="false" ht="13.8" hidden="false" customHeight="false" outlineLevel="0" collapsed="false">
      <c r="A44" s="39"/>
      <c r="B44" s="81" t="s">
        <v>50</v>
      </c>
      <c r="C44" s="82"/>
      <c r="D44" s="82"/>
      <c r="E44" s="40"/>
      <c r="F44" s="40"/>
      <c r="G44" s="40"/>
      <c r="H44" s="40"/>
      <c r="I44" s="40"/>
      <c r="J44" s="40"/>
      <c r="K44" s="80"/>
      <c r="L44" s="43"/>
    </row>
    <row r="45" customFormat="false" ht="12.8" hidden="false" customHeight="false" outlineLevel="0" collapsed="false">
      <c r="A45" s="39"/>
      <c r="B45" s="83" t="s">
        <v>51</v>
      </c>
      <c r="C45" s="83"/>
      <c r="D45" s="83"/>
      <c r="E45" s="83"/>
      <c r="F45" s="83"/>
      <c r="G45" s="83"/>
      <c r="H45" s="83"/>
      <c r="I45" s="83"/>
      <c r="J45" s="83"/>
      <c r="K45" s="40"/>
      <c r="L45" s="43"/>
    </row>
    <row r="46" customFormat="false" ht="12.8" hidden="false" customHeight="false" outlineLevel="0" collapsed="false">
      <c r="A46" s="39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4"/>
    </row>
    <row r="47" customFormat="false" ht="13.8" hidden="false" customHeight="false" outlineLevel="0" collapsed="false">
      <c r="A47" s="86"/>
      <c r="B47" s="87" t="s">
        <v>17</v>
      </c>
      <c r="C47" s="87"/>
      <c r="D47" s="87"/>
      <c r="E47" s="88"/>
      <c r="F47" s="37"/>
      <c r="G47" s="37"/>
      <c r="H47" s="37"/>
      <c r="I47" s="37"/>
      <c r="J47" s="37"/>
      <c r="K47" s="37"/>
      <c r="L47" s="38"/>
    </row>
    <row r="48" customFormat="false" ht="15" hidden="false" customHeight="false" outlineLevel="0" collapsed="false">
      <c r="A48" s="89"/>
      <c r="B48" s="90" t="s">
        <v>18</v>
      </c>
      <c r="C48" s="90"/>
      <c r="D48" s="90"/>
      <c r="E48" s="91" t="s">
        <v>19</v>
      </c>
      <c r="F48" s="41"/>
      <c r="G48" s="40"/>
      <c r="H48" s="40"/>
      <c r="I48" s="40"/>
      <c r="J48" s="40"/>
      <c r="K48" s="40"/>
      <c r="L48" s="43"/>
    </row>
    <row r="49" customFormat="false" ht="15" hidden="false" customHeight="false" outlineLevel="0" collapsed="false">
      <c r="A49" s="89"/>
      <c r="B49" s="90" t="s">
        <v>20</v>
      </c>
      <c r="C49" s="90"/>
      <c r="D49" s="90"/>
      <c r="E49" s="92" t="s">
        <v>21</v>
      </c>
      <c r="F49" s="40"/>
      <c r="G49" s="40"/>
      <c r="H49" s="40"/>
      <c r="I49" s="40"/>
      <c r="J49" s="40"/>
      <c r="K49" s="40"/>
      <c r="L49" s="43"/>
    </row>
    <row r="50" customFormat="false" ht="13.8" hidden="false" customHeight="false" outlineLevel="0" collapsed="false">
      <c r="A50" s="93"/>
      <c r="B50" s="94" t="s">
        <v>22</v>
      </c>
      <c r="C50" s="94"/>
      <c r="D50" s="94"/>
      <c r="E50" s="95" t="s">
        <v>23</v>
      </c>
      <c r="F50" s="46"/>
      <c r="G50" s="46"/>
      <c r="H50" s="46"/>
      <c r="I50" s="46"/>
      <c r="J50" s="46"/>
      <c r="K50" s="46"/>
      <c r="L50" s="47"/>
    </row>
    <row r="51" customFormat="false" ht="9.45" hidden="false" customHeight="true" outlineLevel="0" collapsed="false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8"/>
    </row>
    <row r="52" customFormat="false" ht="12.8" hidden="false" customHeight="false" outlineLevel="0" collapsed="false">
      <c r="A52" s="39" t="s">
        <v>52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3"/>
    </row>
    <row r="53" customFormat="false" ht="12.8" hidden="false" customHeight="false" outlineLevel="0" collapsed="false">
      <c r="A53" s="39" t="s">
        <v>53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3"/>
    </row>
    <row r="54" customFormat="false" ht="9.45" hidden="false" customHeight="true" outlineLevel="0" collapsed="false">
      <c r="A54" s="4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7"/>
    </row>
  </sheetData>
  <sheetProtection sheet="true" password="c7b8" objects="true" scenarios="true"/>
  <mergeCells count="13">
    <mergeCell ref="A9:L9"/>
    <mergeCell ref="C15:E15"/>
    <mergeCell ref="B17:E17"/>
    <mergeCell ref="H17:J17"/>
    <mergeCell ref="C19:D19"/>
    <mergeCell ref="E19:F19"/>
    <mergeCell ref="H19:I19"/>
    <mergeCell ref="J19:K19"/>
    <mergeCell ref="B43:K43"/>
    <mergeCell ref="B47:D47"/>
    <mergeCell ref="B48:D48"/>
    <mergeCell ref="B49:D49"/>
    <mergeCell ref="B50:D50"/>
  </mergeCells>
  <hyperlinks>
    <hyperlink ref="J6" r:id="rId1" display="www.paramont.cz"/>
    <hyperlink ref="E48" r:id="rId2" display="info@paramont.cz , 737 999 022"/>
    <hyperlink ref="E49" r:id="rId3" display="poptavky@paramont.cz , 737 999 007"/>
    <hyperlink ref="E50" r:id="rId4" display="fakturace@paramont.cz , 737 999 000"/>
  </hyperlinks>
  <printOptions headings="false" gridLines="false" gridLinesSet="true" horizontalCentered="false" verticalCentered="false"/>
  <pageMargins left="0.304861111111111" right="0.291666666666667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19.38"/>
    <col collapsed="false" customWidth="true" hidden="false" outlineLevel="0" max="3" min="3" style="0" width="17.6"/>
    <col collapsed="false" customWidth="true" hidden="false" outlineLevel="0" max="5" min="5" style="0" width="14.05"/>
    <col collapsed="false" customWidth="true" hidden="false" outlineLevel="0" max="7" min="7" style="0" width="7.41"/>
  </cols>
  <sheetData>
    <row r="1" customFormat="false" ht="16.45" hidden="false" customHeight="true" outlineLevel="0" collapsed="false">
      <c r="A1" s="96"/>
      <c r="B1" s="97"/>
      <c r="C1" s="97"/>
      <c r="D1" s="97"/>
      <c r="E1" s="97"/>
      <c r="F1" s="97"/>
      <c r="G1" s="98"/>
    </row>
    <row r="2" customFormat="false" ht="16.45" hidden="false" customHeight="true" outlineLevel="0" collapsed="false">
      <c r="A2" s="93"/>
      <c r="B2" s="93"/>
      <c r="C2" s="93"/>
      <c r="D2" s="93"/>
      <c r="E2" s="93"/>
      <c r="F2" s="42" t="s">
        <v>24</v>
      </c>
      <c r="G2" s="62"/>
    </row>
    <row r="3" customFormat="false" ht="16.45" hidden="false" customHeight="true" outlineLevel="0" collapsed="false">
      <c r="A3" s="93"/>
      <c r="B3" s="93"/>
      <c r="C3" s="93"/>
      <c r="D3" s="93"/>
      <c r="E3" s="93"/>
      <c r="F3" s="42" t="s">
        <v>25</v>
      </c>
      <c r="G3" s="62"/>
    </row>
    <row r="4" customFormat="false" ht="16.45" hidden="false" customHeight="true" outlineLevel="0" collapsed="false">
      <c r="A4" s="93"/>
      <c r="B4" s="93"/>
      <c r="C4" s="93"/>
      <c r="D4" s="93"/>
      <c r="E4" s="93"/>
      <c r="F4" s="42" t="s">
        <v>26</v>
      </c>
      <c r="G4" s="62"/>
    </row>
    <row r="5" customFormat="false" ht="16.45" hidden="false" customHeight="true" outlineLevel="0" collapsed="false">
      <c r="A5" s="93"/>
      <c r="B5" s="93"/>
      <c r="C5" s="93"/>
      <c r="D5" s="93"/>
      <c r="E5" s="93"/>
      <c r="F5" s="42" t="s">
        <v>27</v>
      </c>
      <c r="G5" s="62"/>
    </row>
    <row r="6" customFormat="false" ht="16.45" hidden="false" customHeight="true" outlineLevel="0" collapsed="false">
      <c r="A6" s="93"/>
      <c r="B6" s="93"/>
      <c r="C6" s="93"/>
      <c r="D6" s="93"/>
      <c r="E6" s="93"/>
      <c r="F6" s="44" t="s">
        <v>15</v>
      </c>
      <c r="G6" s="62"/>
    </row>
    <row r="7" customFormat="false" ht="16.45" hidden="false" customHeight="true" outlineLevel="0" collapsed="false">
      <c r="A7" s="99"/>
      <c r="B7" s="46"/>
      <c r="C7" s="46"/>
      <c r="D7" s="46"/>
      <c r="E7" s="46"/>
      <c r="F7" s="46"/>
      <c r="G7" s="100"/>
    </row>
    <row r="8" customFormat="false" ht="13" hidden="false" customHeight="true" outlineLevel="0" collapsed="false">
      <c r="A8" s="93"/>
      <c r="B8" s="40"/>
      <c r="C8" s="40"/>
      <c r="D8" s="40"/>
      <c r="E8" s="40"/>
      <c r="F8" s="40"/>
      <c r="G8" s="62"/>
    </row>
    <row r="9" customFormat="false" ht="17.35" hidden="false" customHeight="false" outlineLevel="0" collapsed="false">
      <c r="A9" s="93"/>
      <c r="B9" s="101" t="s">
        <v>65</v>
      </c>
      <c r="C9" s="102"/>
      <c r="D9" s="102"/>
      <c r="E9" s="102"/>
      <c r="F9" s="102"/>
      <c r="G9" s="62" t="n">
        <v>2024</v>
      </c>
    </row>
    <row r="10" customFormat="false" ht="8.7" hidden="false" customHeight="true" outlineLevel="0" collapsed="false">
      <c r="A10" s="93"/>
      <c r="B10" s="41"/>
      <c r="C10" s="40"/>
      <c r="D10" s="40"/>
      <c r="E10" s="40"/>
      <c r="F10" s="40"/>
      <c r="G10" s="62"/>
    </row>
    <row r="11" customFormat="false" ht="12.8" hidden="false" customHeight="false" outlineLevel="0" collapsed="false">
      <c r="A11" s="93"/>
      <c r="B11" s="40"/>
      <c r="C11" s="40"/>
      <c r="D11" s="40"/>
      <c r="E11" s="40"/>
      <c r="F11" s="40"/>
      <c r="G11" s="62"/>
    </row>
    <row r="12" customFormat="false" ht="12.8" hidden="false" customHeight="false" outlineLevel="0" collapsed="false">
      <c r="A12" s="93"/>
      <c r="B12" s="40"/>
      <c r="C12" s="50" t="s">
        <v>66</v>
      </c>
      <c r="D12" s="50"/>
      <c r="E12" s="57" t="n">
        <v>0</v>
      </c>
      <c r="F12" s="42" t="s">
        <v>37</v>
      </c>
      <c r="G12" s="62"/>
    </row>
    <row r="13" customFormat="false" ht="8.7" hidden="false" customHeight="true" outlineLevel="0" collapsed="false">
      <c r="A13" s="93"/>
      <c r="B13" s="40"/>
      <c r="C13" s="40"/>
      <c r="D13" s="40"/>
      <c r="E13" s="40"/>
      <c r="F13" s="40"/>
      <c r="G13" s="62"/>
    </row>
    <row r="14" customFormat="false" ht="12.8" hidden="false" customHeight="false" outlineLevel="0" collapsed="false">
      <c r="A14" s="93"/>
      <c r="B14" s="58" t="s">
        <v>38</v>
      </c>
      <c r="C14" s="103"/>
      <c r="D14" s="103"/>
      <c r="E14" s="104" t="s">
        <v>39</v>
      </c>
      <c r="F14" s="104"/>
      <c r="G14" s="104"/>
    </row>
    <row r="15" customFormat="false" ht="14.75" hidden="false" customHeight="true" outlineLevel="0" collapsed="false">
      <c r="A15" s="93"/>
      <c r="B15" s="105"/>
      <c r="C15" s="40"/>
      <c r="D15" s="40"/>
      <c r="E15" s="40"/>
      <c r="F15" s="40"/>
      <c r="G15" s="62"/>
    </row>
    <row r="16" customFormat="false" ht="12.8" hidden="false" customHeight="false" outlineLevel="0" collapsed="false">
      <c r="A16" s="93"/>
      <c r="B16" s="106"/>
      <c r="C16" s="107" t="s">
        <v>67</v>
      </c>
      <c r="D16" s="108"/>
      <c r="E16" s="109" t="s">
        <v>67</v>
      </c>
      <c r="F16" s="109"/>
      <c r="G16" s="62"/>
    </row>
    <row r="17" customFormat="false" ht="12.8" hidden="false" customHeight="false" outlineLevel="0" collapsed="false">
      <c r="A17" s="93"/>
      <c r="B17" s="110" t="s">
        <v>68</v>
      </c>
      <c r="C17" s="107"/>
      <c r="D17" s="103"/>
      <c r="E17" s="109"/>
      <c r="F17" s="109"/>
      <c r="G17" s="62"/>
    </row>
    <row r="18" customFormat="false" ht="12.8" hidden="false" customHeight="false" outlineLevel="0" collapsed="false">
      <c r="A18" s="93"/>
      <c r="B18" s="111" t="s">
        <v>69</v>
      </c>
      <c r="C18" s="107"/>
      <c r="D18" s="103"/>
      <c r="E18" s="109"/>
      <c r="F18" s="109"/>
      <c r="G18" s="62"/>
    </row>
    <row r="19" customFormat="false" ht="12.8" hidden="false" customHeight="false" outlineLevel="0" collapsed="false">
      <c r="A19" s="93"/>
      <c r="B19" s="112" t="s">
        <v>70</v>
      </c>
      <c r="C19" s="113" t="n">
        <v>114</v>
      </c>
      <c r="D19" s="103"/>
      <c r="E19" s="114" t="n">
        <f aca="false">C19*(1-($E$12/100))</f>
        <v>114</v>
      </c>
      <c r="F19" s="114"/>
      <c r="G19" s="62"/>
    </row>
    <row r="20" customFormat="false" ht="12.8" hidden="false" customHeight="false" outlineLevel="0" collapsed="false">
      <c r="A20" s="93"/>
      <c r="B20" s="115" t="s">
        <v>71</v>
      </c>
      <c r="C20" s="116" t="n">
        <v>126</v>
      </c>
      <c r="D20" s="103"/>
      <c r="E20" s="117" t="n">
        <f aca="false">C20*(1-($E$12/100))</f>
        <v>126</v>
      </c>
      <c r="F20" s="117"/>
      <c r="G20" s="62"/>
    </row>
    <row r="21" customFormat="false" ht="12.8" hidden="false" customHeight="false" outlineLevel="0" collapsed="false">
      <c r="A21" s="93"/>
      <c r="B21" s="112" t="s">
        <v>72</v>
      </c>
      <c r="C21" s="113" t="n">
        <v>132</v>
      </c>
      <c r="D21" s="103"/>
      <c r="E21" s="114" t="n">
        <f aca="false">C21*(1-($E$12/100))</f>
        <v>132</v>
      </c>
      <c r="F21" s="114"/>
      <c r="G21" s="62"/>
    </row>
    <row r="22" customFormat="false" ht="12.8" hidden="false" customHeight="false" outlineLevel="0" collapsed="false">
      <c r="A22" s="93"/>
      <c r="B22" s="115" t="s">
        <v>73</v>
      </c>
      <c r="C22" s="116" t="n">
        <v>192</v>
      </c>
      <c r="D22" s="103"/>
      <c r="E22" s="117" t="n">
        <f aca="false">C22*(1-($E$12/100))</f>
        <v>192</v>
      </c>
      <c r="F22" s="117"/>
      <c r="G22" s="62"/>
    </row>
    <row r="23" customFormat="false" ht="12.8" hidden="false" customHeight="false" outlineLevel="0" collapsed="false">
      <c r="A23" s="93"/>
      <c r="B23" s="118" t="s">
        <v>74</v>
      </c>
      <c r="C23" s="119" t="n">
        <v>210</v>
      </c>
      <c r="D23" s="120"/>
      <c r="E23" s="121" t="n">
        <f aca="false">C23*(1-($E$12/100))</f>
        <v>210</v>
      </c>
      <c r="F23" s="121"/>
      <c r="G23" s="62"/>
    </row>
    <row r="24" customFormat="false" ht="12.8" hidden="false" customHeight="false" outlineLevel="0" collapsed="false">
      <c r="A24" s="93"/>
      <c r="B24" s="122"/>
      <c r="C24" s="120"/>
      <c r="D24" s="120"/>
      <c r="E24" s="40"/>
      <c r="F24" s="40"/>
      <c r="G24" s="62"/>
    </row>
    <row r="25" customFormat="false" ht="17.35" hidden="false" customHeight="false" outlineLevel="0" collapsed="false">
      <c r="A25" s="93"/>
      <c r="B25" s="123" t="s">
        <v>75</v>
      </c>
      <c r="C25" s="124" t="s">
        <v>76</v>
      </c>
      <c r="D25" s="124"/>
      <c r="E25" s="124"/>
      <c r="F25" s="124"/>
      <c r="G25" s="62"/>
    </row>
    <row r="26" customFormat="false" ht="17.35" hidden="false" customHeight="false" outlineLevel="0" collapsed="false">
      <c r="A26" s="93"/>
      <c r="B26" s="125"/>
      <c r="C26" s="124" t="s">
        <v>77</v>
      </c>
      <c r="D26" s="124"/>
      <c r="E26" s="124"/>
      <c r="F26" s="124"/>
      <c r="G26" s="62"/>
    </row>
    <row r="27" customFormat="false" ht="8.7" hidden="false" customHeight="true" outlineLevel="0" collapsed="false">
      <c r="A27" s="93"/>
      <c r="B27" s="125"/>
      <c r="C27" s="126"/>
      <c r="D27" s="126"/>
      <c r="E27" s="126"/>
      <c r="F27" s="126"/>
      <c r="G27" s="62"/>
    </row>
    <row r="28" customFormat="false" ht="16.15" hidden="false" customHeight="false" outlineLevel="0" collapsed="false">
      <c r="A28" s="127" t="s">
        <v>78</v>
      </c>
      <c r="B28" s="127"/>
      <c r="C28" s="127"/>
      <c r="D28" s="127"/>
      <c r="E28" s="127"/>
      <c r="F28" s="127"/>
      <c r="G28" s="127"/>
    </row>
    <row r="29" customFormat="false" ht="10.45" hidden="false" customHeight="true" outlineLevel="0" collapsed="false">
      <c r="A29" s="93"/>
      <c r="B29" s="125"/>
      <c r="C29" s="126"/>
      <c r="D29" s="126"/>
      <c r="E29" s="126"/>
      <c r="F29" s="126"/>
      <c r="G29" s="62"/>
    </row>
    <row r="30" customFormat="false" ht="12.8" hidden="false" customHeight="false" outlineLevel="0" collapsed="false">
      <c r="A30" s="93"/>
      <c r="B30" s="128" t="s">
        <v>79</v>
      </c>
      <c r="C30" s="128"/>
      <c r="D30" s="129"/>
      <c r="E30" s="130" t="s">
        <v>80</v>
      </c>
      <c r="F30" s="130"/>
      <c r="G30" s="62"/>
    </row>
    <row r="31" customFormat="false" ht="12.8" hidden="false" customHeight="false" outlineLevel="0" collapsed="false">
      <c r="A31" s="93"/>
      <c r="B31" s="131" t="s">
        <v>81</v>
      </c>
      <c r="C31" s="131"/>
      <c r="D31" s="129"/>
      <c r="E31" s="132" t="s">
        <v>82</v>
      </c>
      <c r="F31" s="132"/>
      <c r="G31" s="62"/>
    </row>
    <row r="32" customFormat="false" ht="12.8" hidden="false" customHeight="false" outlineLevel="0" collapsed="false">
      <c r="A32" s="93"/>
      <c r="B32" s="131" t="s">
        <v>83</v>
      </c>
      <c r="C32" s="131"/>
      <c r="D32" s="129"/>
      <c r="E32" s="132" t="s">
        <v>84</v>
      </c>
      <c r="F32" s="132"/>
      <c r="G32" s="62"/>
    </row>
    <row r="33" customFormat="false" ht="14.65" hidden="false" customHeight="true" outlineLevel="0" collapsed="false">
      <c r="A33" s="93"/>
      <c r="B33" s="133" t="s">
        <v>85</v>
      </c>
      <c r="C33" s="133"/>
      <c r="D33" s="129"/>
      <c r="E33" s="132" t="s">
        <v>86</v>
      </c>
      <c r="F33" s="132"/>
      <c r="G33" s="62"/>
    </row>
    <row r="34" customFormat="false" ht="14.65" hidden="false" customHeight="true" outlineLevel="0" collapsed="false">
      <c r="A34" s="93"/>
      <c r="B34" s="133" t="s">
        <v>87</v>
      </c>
      <c r="C34" s="133"/>
      <c r="D34" s="129"/>
      <c r="E34" s="132" t="s">
        <v>88</v>
      </c>
      <c r="F34" s="132"/>
      <c r="G34" s="62"/>
    </row>
    <row r="35" customFormat="false" ht="12.8" hidden="false" customHeight="false" outlineLevel="0" collapsed="false">
      <c r="A35" s="93"/>
      <c r="B35" s="131" t="s">
        <v>89</v>
      </c>
      <c r="C35" s="131"/>
      <c r="D35" s="129"/>
      <c r="E35" s="132" t="s">
        <v>90</v>
      </c>
      <c r="F35" s="132"/>
      <c r="G35" s="62"/>
    </row>
    <row r="36" customFormat="false" ht="12.8" hidden="false" customHeight="false" outlineLevel="0" collapsed="false">
      <c r="A36" s="93"/>
      <c r="B36" s="134" t="s">
        <v>91</v>
      </c>
      <c r="C36" s="134"/>
      <c r="D36" s="129"/>
      <c r="E36" s="135" t="s">
        <v>92</v>
      </c>
      <c r="F36" s="135"/>
      <c r="G36" s="62"/>
    </row>
    <row r="37" customFormat="false" ht="8.7" hidden="false" customHeight="true" outlineLevel="0" collapsed="false">
      <c r="A37" s="93"/>
      <c r="B37" s="136"/>
      <c r="C37" s="40"/>
      <c r="D37" s="40"/>
      <c r="E37" s="40"/>
      <c r="F37" s="40"/>
      <c r="G37" s="62"/>
    </row>
    <row r="38" customFormat="false" ht="12.8" hidden="false" customHeight="false" outlineLevel="0" collapsed="false">
      <c r="A38" s="93"/>
      <c r="B38" s="137" t="s">
        <v>93</v>
      </c>
      <c r="C38" s="79"/>
      <c r="D38" s="79"/>
      <c r="E38" s="40"/>
      <c r="F38" s="40"/>
      <c r="G38" s="62"/>
      <c r="I38" s="137"/>
    </row>
    <row r="39" customFormat="false" ht="14.05" hidden="false" customHeight="true" outlineLevel="0" collapsed="false">
      <c r="A39" s="138"/>
      <c r="B39" s="137" t="s">
        <v>94</v>
      </c>
      <c r="C39" s="79"/>
      <c r="D39" s="79"/>
      <c r="E39" s="40"/>
      <c r="F39" s="40"/>
      <c r="G39" s="62"/>
    </row>
    <row r="40" customFormat="false" ht="12.4" hidden="false" customHeight="true" outlineLevel="0" collapsed="false">
      <c r="A40" s="93"/>
      <c r="B40" s="137" t="s">
        <v>95</v>
      </c>
      <c r="C40" s="40"/>
      <c r="D40" s="40"/>
      <c r="E40" s="40"/>
      <c r="F40" s="40"/>
      <c r="G40" s="62"/>
    </row>
    <row r="41" customFormat="false" ht="8.7" hidden="false" customHeight="true" outlineLevel="0" collapsed="false">
      <c r="A41" s="99"/>
      <c r="B41" s="46"/>
      <c r="C41" s="46"/>
      <c r="D41" s="46"/>
      <c r="E41" s="46"/>
      <c r="F41" s="46"/>
      <c r="G41" s="100"/>
    </row>
    <row r="42" customFormat="false" ht="13.2" hidden="false" customHeight="false" outlineLevel="0" collapsed="false">
      <c r="A42" s="139" t="s">
        <v>17</v>
      </c>
      <c r="B42" s="139"/>
      <c r="C42" s="88"/>
      <c r="D42" s="37"/>
      <c r="E42" s="37"/>
      <c r="F42" s="37"/>
      <c r="G42" s="140"/>
    </row>
    <row r="43" customFormat="false" ht="13.2" hidden="false" customHeight="false" outlineLevel="0" collapsed="false">
      <c r="A43" s="141" t="s">
        <v>18</v>
      </c>
      <c r="B43" s="141"/>
      <c r="C43" s="142" t="s">
        <v>19</v>
      </c>
      <c r="D43" s="40"/>
      <c r="E43" s="40"/>
      <c r="F43" s="40"/>
      <c r="G43" s="62"/>
    </row>
    <row r="44" customFormat="false" ht="13.2" hidden="false" customHeight="false" outlineLevel="0" collapsed="false">
      <c r="A44" s="141" t="s">
        <v>20</v>
      </c>
      <c r="B44" s="141"/>
      <c r="C44" s="142" t="s">
        <v>21</v>
      </c>
      <c r="D44" s="40"/>
      <c r="E44" s="40"/>
      <c r="F44" s="40"/>
      <c r="G44" s="62"/>
    </row>
    <row r="45" customFormat="false" ht="13.2" hidden="false" customHeight="false" outlineLevel="0" collapsed="false">
      <c r="A45" s="143" t="s">
        <v>22</v>
      </c>
      <c r="B45" s="143"/>
      <c r="C45" s="144" t="s">
        <v>23</v>
      </c>
      <c r="D45" s="46"/>
      <c r="E45" s="46"/>
      <c r="F45" s="46"/>
      <c r="G45" s="100"/>
    </row>
    <row r="46" customFormat="false" ht="8.7" hidden="false" customHeight="true" outlineLevel="0" collapsed="false">
      <c r="A46" s="145"/>
      <c r="B46" s="37"/>
      <c r="C46" s="37"/>
      <c r="D46" s="37"/>
      <c r="E46" s="37"/>
      <c r="F46" s="37"/>
      <c r="G46" s="140"/>
    </row>
    <row r="47" customFormat="false" ht="12.8" hidden="false" customHeight="false" outlineLevel="0" collapsed="false">
      <c r="A47" s="93" t="s">
        <v>96</v>
      </c>
      <c r="B47" s="40"/>
      <c r="C47" s="40"/>
      <c r="D47" s="40"/>
      <c r="E47" s="40"/>
      <c r="F47" s="40"/>
      <c r="G47" s="62"/>
    </row>
    <row r="48" customFormat="false" ht="12.8" hidden="false" customHeight="false" outlineLevel="0" collapsed="false">
      <c r="A48" s="93" t="s">
        <v>97</v>
      </c>
      <c r="B48" s="40"/>
      <c r="C48" s="40"/>
      <c r="D48" s="40"/>
      <c r="E48" s="40"/>
      <c r="F48" s="40"/>
      <c r="G48" s="62"/>
    </row>
    <row r="49" customFormat="false" ht="8.7" hidden="false" customHeight="true" outlineLevel="0" collapsed="false">
      <c r="A49" s="146"/>
      <c r="B49" s="147"/>
      <c r="C49" s="147"/>
      <c r="D49" s="147"/>
      <c r="E49" s="147"/>
      <c r="F49" s="147"/>
      <c r="G49" s="148"/>
    </row>
  </sheetData>
  <sheetProtection sheet="true" password="c7b8" objects="true" scenarios="true"/>
  <mergeCells count="31">
    <mergeCell ref="A2:E6"/>
    <mergeCell ref="C12:D12"/>
    <mergeCell ref="E14:G14"/>
    <mergeCell ref="C16:C18"/>
    <mergeCell ref="E16:F18"/>
    <mergeCell ref="E19:F19"/>
    <mergeCell ref="E20:F20"/>
    <mergeCell ref="E21:F21"/>
    <mergeCell ref="E22:F22"/>
    <mergeCell ref="E23:F23"/>
    <mergeCell ref="C25:F25"/>
    <mergeCell ref="C26:F26"/>
    <mergeCell ref="A28:G28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42:B42"/>
    <mergeCell ref="A43:B43"/>
    <mergeCell ref="A44:B44"/>
    <mergeCell ref="A45:B45"/>
  </mergeCells>
  <hyperlinks>
    <hyperlink ref="F6" r:id="rId1" display="www.paramont.cz"/>
    <hyperlink ref="C43" r:id="rId2" display="info@paramont.cz , 737 999 022"/>
    <hyperlink ref="C44" r:id="rId3" display="poptavky@paramont.cz , 737 999 007"/>
    <hyperlink ref="C45" r:id="rId4" display="fakturace@paramont.cz , 737 999 000"/>
  </hyperlinks>
  <printOptions headings="false" gridLines="false" gridLinesSet="true" horizontalCentered="false" verticalCentered="false"/>
  <pageMargins left="0.580555555555556" right="0.291666666666667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25" defaultRowHeight="12.8" zeroHeight="false" outlineLevelRow="0" outlineLevelCol="0"/>
  <cols>
    <col collapsed="false" customWidth="true" hidden="false" outlineLevel="0" max="1" min="1" style="0" width="9.59"/>
    <col collapsed="false" customWidth="true" hidden="false" outlineLevel="0" max="2" min="2" style="0" width="3.89"/>
    <col collapsed="false" customWidth="true" hidden="false" outlineLevel="0" max="4" min="3" style="0" width="16.8"/>
    <col collapsed="false" customWidth="true" hidden="false" outlineLevel="0" max="6" min="6" style="0" width="15.02"/>
    <col collapsed="false" customWidth="true" hidden="false" outlineLevel="0" max="7" min="7" style="0" width="25.34"/>
  </cols>
  <sheetData>
    <row r="1" customFormat="false" ht="12.8" hidden="false" customHeight="false" outlineLevel="0" collapsed="false">
      <c r="A1" s="96"/>
      <c r="B1" s="97"/>
      <c r="C1" s="97"/>
      <c r="D1" s="97"/>
      <c r="E1" s="97"/>
      <c r="F1" s="97"/>
      <c r="G1" s="98"/>
    </row>
    <row r="2" customFormat="false" ht="12.8" hidden="false" customHeight="false" outlineLevel="0" collapsed="false">
      <c r="A2" s="93"/>
      <c r="B2" s="40"/>
      <c r="C2" s="40"/>
      <c r="D2" s="40"/>
      <c r="E2" s="40"/>
      <c r="F2" s="42"/>
      <c r="G2" s="149" t="s">
        <v>24</v>
      </c>
    </row>
    <row r="3" customFormat="false" ht="12.8" hidden="false" customHeight="false" outlineLevel="0" collapsed="false">
      <c r="A3" s="93"/>
      <c r="B3" s="40"/>
      <c r="C3" s="40"/>
      <c r="D3" s="40"/>
      <c r="E3" s="40"/>
      <c r="F3" s="42"/>
      <c r="G3" s="149" t="s">
        <v>25</v>
      </c>
    </row>
    <row r="4" customFormat="false" ht="12.8" hidden="false" customHeight="false" outlineLevel="0" collapsed="false">
      <c r="A4" s="93"/>
      <c r="B4" s="40"/>
      <c r="C4" s="40"/>
      <c r="D4" s="40"/>
      <c r="E4" s="40"/>
      <c r="F4" s="42"/>
      <c r="G4" s="149" t="s">
        <v>26</v>
      </c>
    </row>
    <row r="5" customFormat="false" ht="12.8" hidden="false" customHeight="false" outlineLevel="0" collapsed="false">
      <c r="A5" s="93"/>
      <c r="B5" s="40"/>
      <c r="C5" s="40"/>
      <c r="D5" s="40"/>
      <c r="E5" s="40"/>
      <c r="F5" s="42"/>
      <c r="G5" s="149" t="s">
        <v>27</v>
      </c>
    </row>
    <row r="6" customFormat="false" ht="12.8" hidden="false" customHeight="false" outlineLevel="0" collapsed="false">
      <c r="A6" s="93"/>
      <c r="B6" s="40"/>
      <c r="C6" s="40"/>
      <c r="D6" s="40"/>
      <c r="E6" s="40"/>
      <c r="F6" s="44"/>
      <c r="G6" s="150" t="s">
        <v>15</v>
      </c>
    </row>
    <row r="7" customFormat="false" ht="8.7" hidden="false" customHeight="true" outlineLevel="0" collapsed="false">
      <c r="A7" s="146"/>
      <c r="B7" s="147"/>
      <c r="C7" s="147"/>
      <c r="D7" s="147"/>
      <c r="E7" s="147"/>
      <c r="F7" s="147"/>
      <c r="G7" s="148"/>
    </row>
    <row r="8" customFormat="false" ht="8.7" hidden="false" customHeight="true" outlineLevel="0" collapsed="false">
      <c r="A8" s="93"/>
      <c r="B8" s="40"/>
      <c r="C8" s="40"/>
      <c r="D8" s="40"/>
      <c r="E8" s="40"/>
      <c r="F8" s="40"/>
      <c r="G8" s="62"/>
    </row>
    <row r="9" customFormat="false" ht="17.15" hidden="false" customHeight="true" outlineLevel="0" collapsed="false">
      <c r="A9" s="93"/>
      <c r="B9" s="40"/>
      <c r="C9" s="151" t="s">
        <v>98</v>
      </c>
      <c r="D9" s="40"/>
      <c r="E9" s="40"/>
      <c r="F9" s="40"/>
      <c r="G9" s="62"/>
    </row>
    <row r="10" customFormat="false" ht="13.4" hidden="false" customHeight="true" outlineLevel="0" collapsed="false">
      <c r="A10" s="93"/>
      <c r="B10" s="40"/>
      <c r="C10" s="40"/>
      <c r="D10" s="40"/>
      <c r="E10" s="40"/>
      <c r="F10" s="40"/>
      <c r="G10" s="62" t="n">
        <v>2024</v>
      </c>
    </row>
    <row r="11" customFormat="false" ht="12.8" hidden="false" customHeight="false" outlineLevel="0" collapsed="false">
      <c r="A11" s="152" t="s">
        <v>99</v>
      </c>
      <c r="B11" s="55"/>
      <c r="C11" s="42" t="s">
        <v>31</v>
      </c>
      <c r="D11" s="40"/>
      <c r="E11" s="40"/>
      <c r="F11" s="40"/>
      <c r="G11" s="62"/>
    </row>
    <row r="12" customFormat="false" ht="12.8" hidden="false" customHeight="false" outlineLevel="0" collapsed="false">
      <c r="A12" s="153"/>
      <c r="B12" s="137"/>
      <c r="C12" s="42" t="s">
        <v>32</v>
      </c>
      <c r="D12" s="40"/>
      <c r="E12" s="40"/>
      <c r="F12" s="40"/>
      <c r="G12" s="62"/>
    </row>
    <row r="13" customFormat="false" ht="7.45" hidden="false" customHeight="true" outlineLevel="0" collapsed="false">
      <c r="A13" s="93"/>
      <c r="B13" s="40"/>
      <c r="C13" s="41"/>
      <c r="D13" s="40"/>
      <c r="E13" s="40"/>
      <c r="F13" s="40"/>
      <c r="G13" s="62"/>
    </row>
    <row r="14" customFormat="false" ht="15.65" hidden="false" customHeight="true" outlineLevel="0" collapsed="false">
      <c r="A14" s="93"/>
      <c r="B14" s="40"/>
      <c r="C14" s="154"/>
      <c r="D14" s="55"/>
      <c r="E14" s="55" t="s">
        <v>66</v>
      </c>
      <c r="F14" s="155" t="n">
        <v>0</v>
      </c>
      <c r="G14" s="149"/>
    </row>
    <row r="15" customFormat="false" ht="8.7" hidden="false" customHeight="true" outlineLevel="0" collapsed="false">
      <c r="A15" s="93"/>
      <c r="B15" s="40"/>
      <c r="C15" s="154"/>
      <c r="D15" s="55"/>
      <c r="E15" s="40"/>
      <c r="F15" s="40"/>
      <c r="G15" s="62"/>
    </row>
    <row r="16" customFormat="false" ht="12.8" hidden="false" customHeight="false" outlineLevel="0" collapsed="false">
      <c r="A16" s="93"/>
      <c r="B16" s="40"/>
      <c r="C16" s="58" t="s">
        <v>38</v>
      </c>
      <c r="D16" s="58"/>
      <c r="E16" s="40"/>
      <c r="F16" s="42" t="s">
        <v>39</v>
      </c>
      <c r="G16" s="62"/>
    </row>
    <row r="17" customFormat="false" ht="8.7" hidden="false" customHeight="true" outlineLevel="0" collapsed="false">
      <c r="A17" s="93"/>
      <c r="B17" s="40"/>
      <c r="C17" s="58"/>
      <c r="D17" s="58"/>
      <c r="E17" s="40"/>
      <c r="F17" s="42"/>
      <c r="G17" s="62"/>
    </row>
    <row r="18" customFormat="false" ht="14.75" hidden="false" customHeight="true" outlineLevel="0" collapsed="false">
      <c r="A18" s="93"/>
      <c r="B18" s="40"/>
      <c r="C18" s="156" t="s">
        <v>100</v>
      </c>
      <c r="D18" s="40"/>
      <c r="E18" s="40"/>
      <c r="F18" s="41"/>
      <c r="G18" s="62"/>
    </row>
    <row r="19" customFormat="false" ht="12.2" hidden="false" customHeight="true" outlineLevel="0" collapsed="false">
      <c r="A19" s="93"/>
      <c r="B19" s="40"/>
      <c r="C19" s="157"/>
      <c r="D19" s="158" t="s">
        <v>67</v>
      </c>
      <c r="E19" s="40"/>
      <c r="F19" s="159" t="s">
        <v>67</v>
      </c>
      <c r="G19" s="62"/>
    </row>
    <row r="20" customFormat="false" ht="12.2" hidden="false" customHeight="true" outlineLevel="0" collapsed="false">
      <c r="A20" s="93"/>
      <c r="B20" s="40"/>
      <c r="C20" s="160" t="s">
        <v>68</v>
      </c>
      <c r="D20" s="158"/>
      <c r="E20" s="40"/>
      <c r="F20" s="159"/>
      <c r="G20" s="62"/>
    </row>
    <row r="21" customFormat="false" ht="12.2" hidden="false" customHeight="true" outlineLevel="0" collapsed="false">
      <c r="A21" s="93"/>
      <c r="B21" s="40"/>
      <c r="C21" s="161" t="s">
        <v>69</v>
      </c>
      <c r="D21" s="158"/>
      <c r="E21" s="40"/>
      <c r="F21" s="159"/>
      <c r="G21" s="62"/>
    </row>
    <row r="22" customFormat="false" ht="13.4" hidden="false" customHeight="true" outlineLevel="0" collapsed="false">
      <c r="A22" s="93"/>
      <c r="B22" s="40"/>
      <c r="C22" s="162" t="s">
        <v>101</v>
      </c>
      <c r="D22" s="163" t="n">
        <v>258</v>
      </c>
      <c r="E22" s="40"/>
      <c r="F22" s="164" t="n">
        <f aca="false">D22*(1-($F$14/100))</f>
        <v>258</v>
      </c>
      <c r="G22" s="165" t="s">
        <v>102</v>
      </c>
    </row>
    <row r="23" customFormat="false" ht="13.4" hidden="false" customHeight="true" outlineLevel="0" collapsed="false">
      <c r="A23" s="93"/>
      <c r="B23" s="40"/>
      <c r="C23" s="166" t="s">
        <v>103</v>
      </c>
      <c r="D23" s="167" t="n">
        <v>318</v>
      </c>
      <c r="E23" s="40"/>
      <c r="F23" s="168" t="n">
        <f aca="false">D23*(1-($F$14/100))</f>
        <v>318</v>
      </c>
      <c r="G23" s="165" t="s">
        <v>102</v>
      </c>
    </row>
    <row r="24" customFormat="false" ht="13.4" hidden="false" customHeight="true" outlineLevel="0" collapsed="false">
      <c r="A24" s="93"/>
      <c r="B24" s="40"/>
      <c r="C24" s="162" t="s">
        <v>104</v>
      </c>
      <c r="D24" s="163" t="n">
        <v>358</v>
      </c>
      <c r="E24" s="40"/>
      <c r="F24" s="164" t="n">
        <f aca="false">D24*(1-($F$14/100))</f>
        <v>358</v>
      </c>
      <c r="G24" s="165" t="s">
        <v>102</v>
      </c>
    </row>
    <row r="25" customFormat="false" ht="13.4" hidden="false" customHeight="true" outlineLevel="0" collapsed="false">
      <c r="A25" s="93"/>
      <c r="B25" s="40"/>
      <c r="C25" s="166" t="s">
        <v>105</v>
      </c>
      <c r="D25" s="167" t="n">
        <v>384</v>
      </c>
      <c r="E25" s="40"/>
      <c r="F25" s="168" t="n">
        <f aca="false">D25*(1-($F$14/100))</f>
        <v>384</v>
      </c>
      <c r="G25" s="165" t="s">
        <v>102</v>
      </c>
    </row>
    <row r="26" customFormat="false" ht="13.4" hidden="false" customHeight="true" outlineLevel="0" collapsed="false">
      <c r="A26" s="93"/>
      <c r="B26" s="40"/>
      <c r="C26" s="162" t="s">
        <v>106</v>
      </c>
      <c r="D26" s="163" t="n">
        <v>726</v>
      </c>
      <c r="E26" s="40"/>
      <c r="F26" s="164" t="n">
        <f aca="false">D26*(1-($F$14/100))</f>
        <v>726</v>
      </c>
      <c r="G26" s="165" t="s">
        <v>102</v>
      </c>
    </row>
    <row r="27" customFormat="false" ht="13.4" hidden="false" customHeight="true" outlineLevel="0" collapsed="false">
      <c r="A27" s="93"/>
      <c r="B27" s="40"/>
      <c r="C27" s="169"/>
      <c r="D27" s="79"/>
      <c r="E27" s="40"/>
      <c r="F27" s="170"/>
      <c r="G27" s="165"/>
    </row>
    <row r="28" customFormat="false" ht="13.4" hidden="false" customHeight="true" outlineLevel="0" collapsed="false">
      <c r="A28" s="93"/>
      <c r="B28" s="171" t="s">
        <v>107</v>
      </c>
      <c r="C28" s="172" t="n">
        <v>420</v>
      </c>
      <c r="D28" s="173" t="n">
        <v>930</v>
      </c>
      <c r="E28" s="40"/>
      <c r="F28" s="174" t="n">
        <f aca="false">D28*(1-($F$14/100))</f>
        <v>930</v>
      </c>
      <c r="G28" s="165" t="s">
        <v>108</v>
      </c>
    </row>
    <row r="29" customFormat="false" ht="13.4" hidden="false" customHeight="true" outlineLevel="0" collapsed="false">
      <c r="A29" s="93"/>
      <c r="B29" s="171"/>
      <c r="C29" s="175" t="n">
        <v>440</v>
      </c>
      <c r="D29" s="163" t="n">
        <v>998</v>
      </c>
      <c r="E29" s="40"/>
      <c r="F29" s="164" t="n">
        <f aca="false">D29*(1-($F$14/100))</f>
        <v>998</v>
      </c>
      <c r="G29" s="165" t="s">
        <v>108</v>
      </c>
    </row>
    <row r="30" customFormat="false" ht="13.4" hidden="false" customHeight="true" outlineLevel="0" collapsed="false">
      <c r="A30" s="93"/>
      <c r="B30" s="171"/>
      <c r="C30" s="172" t="s">
        <v>109</v>
      </c>
      <c r="D30" s="173" t="n">
        <v>1068</v>
      </c>
      <c r="E30" s="40"/>
      <c r="F30" s="174" t="n">
        <f aca="false">D30*(1-($F$14/100))</f>
        <v>1068</v>
      </c>
      <c r="G30" s="165" t="s">
        <v>110</v>
      </c>
    </row>
    <row r="31" customFormat="false" ht="13.4" hidden="false" customHeight="true" outlineLevel="0" collapsed="false">
      <c r="A31" s="93"/>
      <c r="B31" s="171"/>
      <c r="C31" s="175" t="s">
        <v>111</v>
      </c>
      <c r="D31" s="163" t="n">
        <v>1239</v>
      </c>
      <c r="E31" s="40"/>
      <c r="F31" s="164" t="n">
        <f aca="false">D31*(1-($F$14/100))</f>
        <v>1239</v>
      </c>
      <c r="G31" s="165" t="s">
        <v>110</v>
      </c>
    </row>
    <row r="32" customFormat="false" ht="13.4" hidden="false" customHeight="true" outlineLevel="0" collapsed="false">
      <c r="A32" s="93"/>
      <c r="B32" s="171"/>
      <c r="C32" s="172" t="s">
        <v>112</v>
      </c>
      <c r="D32" s="173" t="n">
        <v>1410</v>
      </c>
      <c r="E32" s="40"/>
      <c r="F32" s="174" t="n">
        <f aca="false">D32*(1-($F$14/100))</f>
        <v>1410</v>
      </c>
      <c r="G32" s="165" t="s">
        <v>113</v>
      </c>
    </row>
    <row r="33" customFormat="false" ht="13.4" hidden="false" customHeight="true" outlineLevel="0" collapsed="false">
      <c r="A33" s="93"/>
      <c r="B33" s="171"/>
      <c r="C33" s="175" t="s">
        <v>114</v>
      </c>
      <c r="D33" s="163" t="n">
        <v>1581</v>
      </c>
      <c r="E33" s="40"/>
      <c r="F33" s="164" t="n">
        <f aca="false">D33*(1-($F$14/100))</f>
        <v>1581</v>
      </c>
      <c r="G33" s="165" t="s">
        <v>113</v>
      </c>
    </row>
    <row r="34" customFormat="false" ht="7.45" hidden="false" customHeight="true" outlineLevel="0" collapsed="false">
      <c r="A34" s="93"/>
      <c r="B34" s="171"/>
      <c r="C34" s="169"/>
      <c r="D34" s="79"/>
      <c r="E34" s="40"/>
      <c r="F34" s="170"/>
      <c r="G34" s="62"/>
    </row>
    <row r="35" customFormat="false" ht="7.45" hidden="false" customHeight="true" outlineLevel="0" collapsed="false">
      <c r="A35" s="93"/>
      <c r="B35" s="171"/>
      <c r="C35" s="169"/>
      <c r="D35" s="79"/>
      <c r="E35" s="40"/>
      <c r="F35" s="170"/>
      <c r="G35" s="62"/>
    </row>
    <row r="36" customFormat="false" ht="7.45" hidden="false" customHeight="true" outlineLevel="0" collapsed="false">
      <c r="A36" s="93"/>
      <c r="B36" s="171"/>
      <c r="C36" s="169"/>
      <c r="D36" s="79"/>
      <c r="E36" s="40"/>
      <c r="F36" s="170"/>
      <c r="G36" s="62"/>
    </row>
    <row r="37" customFormat="false" ht="12.8" hidden="false" customHeight="false" outlineLevel="0" collapsed="false">
      <c r="A37" s="93"/>
      <c r="B37" s="171"/>
      <c r="C37" s="176" t="s">
        <v>115</v>
      </c>
      <c r="D37" s="79"/>
      <c r="E37" s="40"/>
      <c r="F37" s="170"/>
      <c r="G37" s="62"/>
    </row>
    <row r="38" customFormat="false" ht="12.8" hidden="false" customHeight="false" outlineLevel="0" collapsed="false">
      <c r="A38" s="93"/>
      <c r="B38" s="171"/>
      <c r="C38" s="177" t="s">
        <v>116</v>
      </c>
      <c r="D38" s="178" t="s">
        <v>117</v>
      </c>
      <c r="E38" s="40"/>
      <c r="F38" s="179" t="s">
        <v>117</v>
      </c>
      <c r="G38" s="62"/>
    </row>
    <row r="39" customFormat="false" ht="12.8" hidden="false" customHeight="false" outlineLevel="0" collapsed="false">
      <c r="A39" s="93"/>
      <c r="B39" s="171"/>
      <c r="C39" s="175" t="n">
        <v>300</v>
      </c>
      <c r="D39" s="163" t="n">
        <v>384</v>
      </c>
      <c r="E39" s="40"/>
      <c r="F39" s="164" t="n">
        <f aca="false">D39*(1-($F$14/100))</f>
        <v>384</v>
      </c>
      <c r="G39" s="62"/>
    </row>
    <row r="40" customFormat="false" ht="12.8" hidden="false" customHeight="false" outlineLevel="0" collapsed="false">
      <c r="A40" s="93"/>
      <c r="B40" s="171"/>
      <c r="C40" s="172" t="n">
        <v>400</v>
      </c>
      <c r="D40" s="173" t="n">
        <v>726</v>
      </c>
      <c r="E40" s="40"/>
      <c r="F40" s="174" t="n">
        <f aca="false">D40*(1-($F$14/100))</f>
        <v>726</v>
      </c>
      <c r="G40" s="62"/>
    </row>
    <row r="41" customFormat="false" ht="12.8" hidden="false" customHeight="false" outlineLevel="0" collapsed="false">
      <c r="A41" s="93"/>
      <c r="B41" s="40"/>
      <c r="C41" s="180"/>
      <c r="D41" s="79"/>
      <c r="E41" s="40"/>
      <c r="F41" s="170"/>
      <c r="G41" s="62"/>
    </row>
    <row r="42" customFormat="false" ht="12.8" hidden="false" customHeight="false" outlineLevel="0" collapsed="false">
      <c r="A42" s="93"/>
      <c r="B42" s="40"/>
      <c r="C42" s="181" t="s">
        <v>118</v>
      </c>
      <c r="D42" s="181"/>
      <c r="E42" s="181"/>
      <c r="F42" s="181"/>
      <c r="G42" s="62"/>
    </row>
    <row r="43" customFormat="false" ht="24.6" hidden="false" customHeight="true" outlineLevel="0" collapsed="false">
      <c r="A43" s="93"/>
      <c r="B43" s="40"/>
      <c r="C43" s="182" t="s">
        <v>119</v>
      </c>
      <c r="D43" s="182"/>
      <c r="E43" s="182"/>
      <c r="F43" s="182"/>
      <c r="G43" s="62"/>
    </row>
    <row r="44" customFormat="false" ht="12.65" hidden="false" customHeight="true" outlineLevel="0" collapsed="false">
      <c r="A44" s="93"/>
      <c r="B44" s="40"/>
      <c r="C44" s="40"/>
      <c r="D44" s="183"/>
      <c r="E44" s="40"/>
      <c r="F44" s="40"/>
      <c r="G44" s="62"/>
    </row>
    <row r="45" customFormat="false" ht="12.65" hidden="false" customHeight="true" outlineLevel="0" collapsed="false">
      <c r="A45" s="93"/>
      <c r="B45" s="40"/>
      <c r="C45" s="40"/>
      <c r="D45" s="183"/>
      <c r="E45" s="40"/>
      <c r="F45" s="40"/>
      <c r="G45" s="62"/>
    </row>
    <row r="46" customFormat="false" ht="12.65" hidden="false" customHeight="true" outlineLevel="0" collapsed="false">
      <c r="A46" s="93"/>
      <c r="B46" s="40"/>
      <c r="C46" s="184"/>
      <c r="D46" s="40"/>
      <c r="E46" s="40"/>
      <c r="F46" s="40"/>
      <c r="G46" s="62"/>
    </row>
    <row r="47" customFormat="false" ht="12.65" hidden="false" customHeight="true" outlineLevel="0" collapsed="false">
      <c r="A47" s="93"/>
      <c r="B47" s="40"/>
      <c r="C47" s="184"/>
      <c r="D47" s="40"/>
      <c r="E47" s="40"/>
      <c r="F47" s="40"/>
      <c r="G47" s="62"/>
    </row>
    <row r="48" customFormat="false" ht="12.65" hidden="false" customHeight="true" outlineLevel="0" collapsed="false">
      <c r="A48" s="93"/>
      <c r="B48" s="40"/>
      <c r="C48" s="184"/>
      <c r="D48" s="40"/>
      <c r="E48" s="40"/>
      <c r="F48" s="40"/>
      <c r="G48" s="62"/>
    </row>
    <row r="49" customFormat="false" ht="12.65" hidden="false" customHeight="true" outlineLevel="0" collapsed="false">
      <c r="A49" s="93"/>
      <c r="B49" s="40"/>
      <c r="C49" s="184"/>
      <c r="D49" s="40"/>
      <c r="E49" s="40"/>
      <c r="F49" s="40"/>
      <c r="G49" s="62"/>
    </row>
    <row r="50" customFormat="false" ht="12.65" hidden="false" customHeight="true" outlineLevel="0" collapsed="false">
      <c r="A50" s="93"/>
      <c r="B50" s="40"/>
      <c r="C50" s="184"/>
      <c r="D50" s="40"/>
      <c r="E50" s="40"/>
      <c r="F50" s="40"/>
      <c r="G50" s="62"/>
    </row>
    <row r="51" customFormat="false" ht="12.65" hidden="false" customHeight="true" outlineLevel="0" collapsed="false">
      <c r="A51" s="93"/>
      <c r="B51" s="40"/>
      <c r="C51" s="184"/>
      <c r="D51" s="40"/>
      <c r="E51" s="40"/>
      <c r="F51" s="40"/>
      <c r="G51" s="62"/>
    </row>
    <row r="52" customFormat="false" ht="8.7" hidden="false" customHeight="true" outlineLevel="0" collapsed="false">
      <c r="A52" s="93"/>
      <c r="B52" s="40"/>
      <c r="C52" s="41"/>
      <c r="D52" s="41"/>
      <c r="E52" s="41"/>
      <c r="F52" s="41"/>
      <c r="G52" s="62"/>
    </row>
    <row r="53" customFormat="false" ht="13.8" hidden="false" customHeight="false" outlineLevel="0" collapsed="false">
      <c r="A53" s="185" t="s">
        <v>17</v>
      </c>
      <c r="B53" s="185"/>
      <c r="C53" s="185"/>
      <c r="D53" s="88"/>
      <c r="E53" s="37"/>
      <c r="F53" s="37"/>
      <c r="G53" s="140"/>
    </row>
    <row r="54" customFormat="false" ht="15" hidden="false" customHeight="false" outlineLevel="0" collapsed="false">
      <c r="A54" s="186" t="s">
        <v>18</v>
      </c>
      <c r="B54" s="186"/>
      <c r="C54" s="186"/>
      <c r="D54" s="142" t="s">
        <v>19</v>
      </c>
      <c r="E54" s="40"/>
      <c r="F54" s="40"/>
      <c r="G54" s="62"/>
    </row>
    <row r="55" customFormat="false" ht="15" hidden="false" customHeight="false" outlineLevel="0" collapsed="false">
      <c r="A55" s="186" t="s">
        <v>20</v>
      </c>
      <c r="B55" s="186"/>
      <c r="C55" s="186"/>
      <c r="D55" s="142" t="s">
        <v>21</v>
      </c>
      <c r="E55" s="40"/>
      <c r="F55" s="40"/>
      <c r="G55" s="62"/>
    </row>
    <row r="56" customFormat="false" ht="13.8" hidden="false" customHeight="false" outlineLevel="0" collapsed="false">
      <c r="A56" s="187" t="s">
        <v>22</v>
      </c>
      <c r="B56" s="187"/>
      <c r="C56" s="187"/>
      <c r="D56" s="144" t="s">
        <v>23</v>
      </c>
      <c r="E56" s="46"/>
      <c r="F56" s="46"/>
      <c r="G56" s="100"/>
    </row>
    <row r="57" customFormat="false" ht="7.45" hidden="false" customHeight="true" outlineLevel="0" collapsed="false">
      <c r="A57" s="96"/>
      <c r="B57" s="97"/>
      <c r="C57" s="97"/>
      <c r="D57" s="97"/>
      <c r="E57" s="97"/>
      <c r="F57" s="97"/>
      <c r="G57" s="98"/>
    </row>
    <row r="58" customFormat="false" ht="12.8" hidden="false" customHeight="false" outlineLevel="0" collapsed="false">
      <c r="A58" s="188" t="s">
        <v>96</v>
      </c>
      <c r="B58" s="183"/>
      <c r="C58" s="40"/>
      <c r="D58" s="40"/>
      <c r="E58" s="40"/>
      <c r="F58" s="40"/>
      <c r="G58" s="62"/>
    </row>
    <row r="59" customFormat="false" ht="12.8" hidden="false" customHeight="false" outlineLevel="0" collapsed="false">
      <c r="A59" s="188" t="s">
        <v>97</v>
      </c>
      <c r="B59" s="183"/>
      <c r="C59" s="40"/>
      <c r="D59" s="40"/>
      <c r="E59" s="40"/>
      <c r="F59" s="40"/>
      <c r="G59" s="62"/>
    </row>
    <row r="60" customFormat="false" ht="7.45" hidden="false" customHeight="true" outlineLevel="0" collapsed="false">
      <c r="A60" s="146"/>
      <c r="B60" s="147"/>
      <c r="C60" s="147"/>
      <c r="D60" s="147"/>
      <c r="E60" s="147"/>
      <c r="F60" s="147"/>
      <c r="G60" s="148"/>
    </row>
  </sheetData>
  <sheetProtection sheet="true" password="c7b8" objects="true" scenarios="true"/>
  <mergeCells count="10">
    <mergeCell ref="C16:D16"/>
    <mergeCell ref="D19:D21"/>
    <mergeCell ref="F19:F21"/>
    <mergeCell ref="B28:B40"/>
    <mergeCell ref="C42:F42"/>
    <mergeCell ref="C43:F43"/>
    <mergeCell ref="A53:C53"/>
    <mergeCell ref="A54:C54"/>
    <mergeCell ref="A55:C55"/>
    <mergeCell ref="A56:C56"/>
  </mergeCells>
  <hyperlinks>
    <hyperlink ref="G6" r:id="rId1" display="www.paramont.cz"/>
    <hyperlink ref="D54" r:id="rId2" display="info@paramont.cz , 737 999 022"/>
    <hyperlink ref="D55" r:id="rId3" display="poptavky@paramont.cz , 737 999 007"/>
    <hyperlink ref="D56" r:id="rId4" display="fakturace@paramont.cz , 737 999 000"/>
  </hyperlinks>
  <printOptions headings="false" gridLines="false" gridLinesSet="true" horizontalCentered="false" verticalCentered="false"/>
  <pageMargins left="0.332638888888889" right="0.201388888888889" top="0.5625" bottom="0.576388888888889" header="0.297222222222222" footer="0.31111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9" activeCellId="0" sqref="C49"/>
    </sheetView>
  </sheetViews>
  <sheetFormatPr defaultColWidth="11.7578125" defaultRowHeight="12.8" zeroHeight="false" outlineLevelRow="0" outlineLevelCol="0"/>
  <cols>
    <col collapsed="false" customWidth="true" hidden="false" outlineLevel="0" max="1" min="1" style="0" width="16.6"/>
    <col collapsed="false" customWidth="true" hidden="false" outlineLevel="0" max="2" min="2" style="0" width="18.58"/>
    <col collapsed="false" customWidth="true" hidden="false" outlineLevel="0" max="3" min="3" style="0" width="20.03"/>
    <col collapsed="false" customWidth="true" hidden="false" outlineLevel="0" max="4" min="4" style="0" width="12.44"/>
    <col collapsed="false" customWidth="true" hidden="false" outlineLevel="0" max="6" min="6" style="0" width="20.37"/>
  </cols>
  <sheetData>
    <row r="1" customFormat="false" ht="12.8" hidden="false" customHeight="false" outlineLevel="0" collapsed="false">
      <c r="A1" s="96"/>
      <c r="B1" s="97"/>
      <c r="C1" s="97"/>
      <c r="D1" s="97"/>
      <c r="E1" s="97"/>
      <c r="F1" s="98"/>
    </row>
    <row r="2" customFormat="false" ht="12.8" hidden="false" customHeight="false" outlineLevel="0" collapsed="false">
      <c r="A2" s="93"/>
      <c r="B2" s="40"/>
      <c r="C2" s="40"/>
      <c r="D2" s="40"/>
      <c r="E2" s="42"/>
      <c r="F2" s="149" t="s">
        <v>24</v>
      </c>
    </row>
    <row r="3" customFormat="false" ht="12.8" hidden="false" customHeight="false" outlineLevel="0" collapsed="false">
      <c r="A3" s="93"/>
      <c r="B3" s="40"/>
      <c r="C3" s="40"/>
      <c r="D3" s="40"/>
      <c r="E3" s="42"/>
      <c r="F3" s="149" t="s">
        <v>25</v>
      </c>
    </row>
    <row r="4" customFormat="false" ht="12.8" hidden="false" customHeight="false" outlineLevel="0" collapsed="false">
      <c r="A4" s="93"/>
      <c r="B4" s="40"/>
      <c r="C4" s="40"/>
      <c r="D4" s="40"/>
      <c r="E4" s="42"/>
      <c r="F4" s="149" t="s">
        <v>26</v>
      </c>
    </row>
    <row r="5" customFormat="false" ht="12.8" hidden="false" customHeight="false" outlineLevel="0" collapsed="false">
      <c r="A5" s="93"/>
      <c r="B5" s="40"/>
      <c r="C5" s="40"/>
      <c r="D5" s="40"/>
      <c r="E5" s="42"/>
      <c r="F5" s="149" t="s">
        <v>27</v>
      </c>
    </row>
    <row r="6" customFormat="false" ht="12.8" hidden="false" customHeight="false" outlineLevel="0" collapsed="false">
      <c r="A6" s="93"/>
      <c r="B6" s="40"/>
      <c r="C6" s="40"/>
      <c r="D6" s="40"/>
      <c r="E6" s="44"/>
      <c r="F6" s="150" t="s">
        <v>15</v>
      </c>
    </row>
    <row r="7" customFormat="false" ht="12.8" hidden="false" customHeight="false" outlineLevel="0" collapsed="false">
      <c r="A7" s="99"/>
      <c r="B7" s="46"/>
      <c r="C7" s="46"/>
      <c r="D7" s="46"/>
      <c r="E7" s="46"/>
      <c r="F7" s="100"/>
    </row>
    <row r="8" customFormat="false" ht="7.45" hidden="false" customHeight="true" outlineLevel="0" collapsed="false">
      <c r="A8" s="93"/>
      <c r="B8" s="40"/>
      <c r="C8" s="40"/>
      <c r="D8" s="40"/>
      <c r="E8" s="40"/>
      <c r="F8" s="62"/>
    </row>
    <row r="9" customFormat="false" ht="19.7" hidden="false" customHeight="false" outlineLevel="0" collapsed="false">
      <c r="A9" s="93"/>
      <c r="B9" s="151" t="s">
        <v>120</v>
      </c>
      <c r="C9" s="40"/>
      <c r="D9" s="40"/>
      <c r="E9" s="40"/>
      <c r="F9" s="62"/>
    </row>
    <row r="10" customFormat="false" ht="12.8" hidden="false" customHeight="false" outlineLevel="0" collapsed="false">
      <c r="A10" s="93"/>
      <c r="B10" s="40"/>
      <c r="C10" s="40"/>
      <c r="D10" s="40"/>
      <c r="E10" s="40"/>
      <c r="F10" s="62" t="n">
        <v>2024</v>
      </c>
    </row>
    <row r="11" customFormat="false" ht="12.8" hidden="false" customHeight="false" outlineLevel="0" collapsed="false">
      <c r="A11" s="152" t="s">
        <v>99</v>
      </c>
      <c r="B11" s="42" t="s">
        <v>31</v>
      </c>
      <c r="C11" s="40"/>
      <c r="D11" s="40"/>
      <c r="E11" s="40"/>
      <c r="F11" s="62"/>
    </row>
    <row r="12" customFormat="false" ht="12.8" hidden="false" customHeight="false" outlineLevel="0" collapsed="false">
      <c r="A12" s="153"/>
      <c r="B12" s="42" t="s">
        <v>32</v>
      </c>
      <c r="C12" s="40"/>
      <c r="D12" s="40"/>
      <c r="E12" s="40"/>
      <c r="F12" s="62"/>
    </row>
    <row r="13" customFormat="false" ht="12.8" hidden="false" customHeight="false" outlineLevel="0" collapsed="false">
      <c r="A13" s="93"/>
      <c r="B13" s="41"/>
      <c r="C13" s="40"/>
      <c r="D13" s="40"/>
      <c r="E13" s="40"/>
      <c r="F13" s="62"/>
    </row>
    <row r="14" customFormat="false" ht="17.35" hidden="false" customHeight="false" outlineLevel="0" collapsed="false">
      <c r="A14" s="93"/>
      <c r="B14" s="154"/>
      <c r="C14" s="55"/>
      <c r="D14" s="55" t="s">
        <v>66</v>
      </c>
      <c r="E14" s="155" t="n">
        <v>0</v>
      </c>
      <c r="F14" s="149"/>
    </row>
    <row r="15" customFormat="false" ht="17.35" hidden="false" customHeight="false" outlineLevel="0" collapsed="false">
      <c r="A15" s="93"/>
      <c r="B15" s="154"/>
      <c r="C15" s="55"/>
      <c r="D15" s="40"/>
      <c r="E15" s="40"/>
      <c r="F15" s="62"/>
    </row>
    <row r="16" customFormat="false" ht="12.8" hidden="false" customHeight="false" outlineLevel="0" collapsed="false">
      <c r="A16" s="93"/>
      <c r="B16" s="58" t="s">
        <v>38</v>
      </c>
      <c r="C16" s="58"/>
      <c r="D16" s="40"/>
      <c r="E16" s="42" t="s">
        <v>39</v>
      </c>
      <c r="F16" s="62"/>
    </row>
    <row r="17" customFormat="false" ht="12.8" hidden="false" customHeight="false" outlineLevel="0" collapsed="false">
      <c r="A17" s="93"/>
      <c r="B17" s="40"/>
      <c r="C17" s="183"/>
      <c r="D17" s="40"/>
      <c r="E17" s="40"/>
      <c r="F17" s="62"/>
    </row>
    <row r="18" customFormat="false" ht="12.8" hidden="false" customHeight="false" outlineLevel="0" collapsed="false">
      <c r="A18" s="93"/>
      <c r="B18" s="176" t="s">
        <v>121</v>
      </c>
      <c r="C18" s="183"/>
      <c r="D18" s="40"/>
      <c r="E18" s="40"/>
      <c r="F18" s="62"/>
    </row>
    <row r="19" customFormat="false" ht="12.8" hidden="false" customHeight="false" outlineLevel="0" collapsed="false">
      <c r="A19" s="93"/>
      <c r="B19" s="157"/>
      <c r="C19" s="158" t="s">
        <v>117</v>
      </c>
      <c r="D19" s="40"/>
      <c r="E19" s="189" t="s">
        <v>117</v>
      </c>
      <c r="F19" s="62"/>
    </row>
    <row r="20" customFormat="false" ht="12.8" hidden="false" customHeight="false" outlineLevel="0" collapsed="false">
      <c r="A20" s="93"/>
      <c r="B20" s="160" t="s">
        <v>68</v>
      </c>
      <c r="C20" s="158"/>
      <c r="D20" s="40"/>
      <c r="E20" s="189"/>
      <c r="F20" s="62"/>
    </row>
    <row r="21" customFormat="false" ht="12.8" hidden="false" customHeight="false" outlineLevel="0" collapsed="false">
      <c r="A21" s="93"/>
      <c r="B21" s="161" t="s">
        <v>69</v>
      </c>
      <c r="C21" s="158"/>
      <c r="D21" s="40"/>
      <c r="E21" s="189"/>
      <c r="F21" s="62"/>
    </row>
    <row r="22" customFormat="false" ht="12.8" hidden="false" customHeight="false" outlineLevel="0" collapsed="false">
      <c r="A22" s="93"/>
      <c r="B22" s="162" t="s">
        <v>101</v>
      </c>
      <c r="C22" s="190" t="n">
        <v>438</v>
      </c>
      <c r="D22" s="40"/>
      <c r="E22" s="191" t="n">
        <f aca="false">C22*(1-($E$14/100))</f>
        <v>438</v>
      </c>
      <c r="F22" s="62"/>
    </row>
    <row r="23" customFormat="false" ht="12.8" hidden="false" customHeight="false" outlineLevel="0" collapsed="false">
      <c r="A23" s="93"/>
      <c r="B23" s="166" t="s">
        <v>103</v>
      </c>
      <c r="C23" s="192" t="n">
        <v>544</v>
      </c>
      <c r="D23" s="40"/>
      <c r="E23" s="193" t="n">
        <f aca="false">C23*(1-($E$14/100))</f>
        <v>544</v>
      </c>
      <c r="F23" s="62"/>
    </row>
    <row r="24" customFormat="false" ht="12.8" hidden="false" customHeight="false" outlineLevel="0" collapsed="false">
      <c r="A24" s="93"/>
      <c r="B24" s="162" t="s">
        <v>104</v>
      </c>
      <c r="C24" s="190" t="n">
        <v>598</v>
      </c>
      <c r="D24" s="40"/>
      <c r="E24" s="191" t="n">
        <f aca="false">C24*(1-($E$14/100))</f>
        <v>598</v>
      </c>
      <c r="F24" s="62"/>
    </row>
    <row r="25" customFormat="false" ht="12.8" hidden="false" customHeight="false" outlineLevel="0" collapsed="false">
      <c r="A25" s="93"/>
      <c r="B25" s="166" t="s">
        <v>105</v>
      </c>
      <c r="C25" s="192" t="n">
        <v>623</v>
      </c>
      <c r="D25" s="40"/>
      <c r="E25" s="193" t="n">
        <f aca="false">C25*(1-($E$14/100))</f>
        <v>623</v>
      </c>
      <c r="F25" s="62"/>
    </row>
    <row r="26" customFormat="false" ht="12.8" hidden="false" customHeight="false" outlineLevel="0" collapsed="false">
      <c r="A26" s="93"/>
      <c r="B26" s="162" t="s">
        <v>106</v>
      </c>
      <c r="C26" s="190" t="n">
        <v>882</v>
      </c>
      <c r="D26" s="40"/>
      <c r="E26" s="191" t="n">
        <f aca="false">C26*(1-($E$14/100))</f>
        <v>882</v>
      </c>
      <c r="F26" s="62"/>
    </row>
    <row r="27" customFormat="false" ht="12.8" hidden="false" customHeight="false" outlineLevel="0" collapsed="false">
      <c r="A27" s="93"/>
      <c r="B27" s="40"/>
      <c r="C27" s="183"/>
      <c r="D27" s="40"/>
      <c r="E27" s="40"/>
      <c r="F27" s="62"/>
    </row>
    <row r="28" customFormat="false" ht="12.8" hidden="false" customHeight="false" outlineLevel="0" collapsed="false">
      <c r="A28" s="93"/>
      <c r="B28" s="176" t="s">
        <v>122</v>
      </c>
      <c r="C28" s="183"/>
      <c r="D28" s="40"/>
      <c r="E28" s="40"/>
      <c r="F28" s="62"/>
    </row>
    <row r="29" customFormat="false" ht="12.8" hidden="false" customHeight="false" outlineLevel="0" collapsed="false">
      <c r="A29" s="93"/>
      <c r="B29" s="157"/>
      <c r="C29" s="158" t="s">
        <v>117</v>
      </c>
      <c r="D29" s="40"/>
      <c r="E29" s="189" t="s">
        <v>117</v>
      </c>
      <c r="F29" s="62"/>
    </row>
    <row r="30" customFormat="false" ht="12.8" hidden="false" customHeight="false" outlineLevel="0" collapsed="false">
      <c r="A30" s="93"/>
      <c r="B30" s="160" t="s">
        <v>68</v>
      </c>
      <c r="C30" s="158"/>
      <c r="D30" s="40"/>
      <c r="E30" s="189"/>
      <c r="F30" s="62"/>
      <c r="I30" s="194"/>
    </row>
    <row r="31" customFormat="false" ht="12.8" hidden="false" customHeight="false" outlineLevel="0" collapsed="false">
      <c r="A31" s="93"/>
      <c r="B31" s="161" t="s">
        <v>69</v>
      </c>
      <c r="C31" s="158"/>
      <c r="D31" s="40"/>
      <c r="E31" s="189"/>
      <c r="F31" s="62"/>
    </row>
    <row r="32" customFormat="false" ht="12.8" hidden="false" customHeight="false" outlineLevel="0" collapsed="false">
      <c r="A32" s="93"/>
      <c r="B32" s="162" t="s">
        <v>101</v>
      </c>
      <c r="C32" s="190" t="n">
        <v>952</v>
      </c>
      <c r="D32" s="40"/>
      <c r="E32" s="191" t="n">
        <f aca="false">C32*(1-($E$14/100))</f>
        <v>952</v>
      </c>
      <c r="F32" s="62"/>
    </row>
    <row r="33" customFormat="false" ht="12.8" hidden="false" customHeight="false" outlineLevel="0" collapsed="false">
      <c r="A33" s="93"/>
      <c r="B33" s="166" t="s">
        <v>103</v>
      </c>
      <c r="C33" s="192" t="n">
        <v>984</v>
      </c>
      <c r="D33" s="40"/>
      <c r="E33" s="193" t="n">
        <f aca="false">C33*(1-($E$14/100))</f>
        <v>984</v>
      </c>
      <c r="F33" s="62"/>
    </row>
    <row r="34" customFormat="false" ht="12.8" hidden="false" customHeight="false" outlineLevel="0" collapsed="false">
      <c r="A34" s="93"/>
      <c r="B34" s="162" t="s">
        <v>123</v>
      </c>
      <c r="C34" s="190" t="n">
        <v>1038</v>
      </c>
      <c r="D34" s="40"/>
      <c r="E34" s="191" t="n">
        <f aca="false">C34*(1-($E$14/100))</f>
        <v>1038</v>
      </c>
      <c r="F34" s="62"/>
    </row>
    <row r="35" customFormat="false" ht="12.8" hidden="false" customHeight="false" outlineLevel="0" collapsed="false">
      <c r="A35" s="93"/>
      <c r="B35" s="166" t="s">
        <v>106</v>
      </c>
      <c r="C35" s="192" t="n">
        <v>1384</v>
      </c>
      <c r="D35" s="40"/>
      <c r="E35" s="193" t="n">
        <f aca="false">C35*(1-($E$14/100))</f>
        <v>1384</v>
      </c>
      <c r="F35" s="62"/>
    </row>
    <row r="36" customFormat="false" ht="17.35" hidden="false" customHeight="false" outlineLevel="0" collapsed="false">
      <c r="A36" s="93"/>
      <c r="B36" s="125"/>
      <c r="C36" s="40"/>
      <c r="D36" s="40"/>
      <c r="E36" s="40"/>
      <c r="F36" s="62"/>
    </row>
    <row r="37" customFormat="false" ht="13.8" hidden="false" customHeight="false" outlineLevel="0" collapsed="false">
      <c r="A37" s="93"/>
      <c r="B37" s="195" t="s">
        <v>124</v>
      </c>
      <c r="C37" s="195"/>
      <c r="D37" s="195"/>
      <c r="E37" s="195"/>
      <c r="F37" s="62"/>
    </row>
    <row r="38" customFormat="false" ht="15" hidden="false" customHeight="false" outlineLevel="0" collapsed="false">
      <c r="A38" s="93"/>
      <c r="B38" s="184"/>
      <c r="C38" s="40"/>
      <c r="D38" s="40"/>
      <c r="E38" s="40"/>
      <c r="F38" s="62"/>
    </row>
    <row r="39" customFormat="false" ht="15" hidden="false" customHeight="false" outlineLevel="0" collapsed="false">
      <c r="A39" s="93"/>
      <c r="B39" s="184"/>
      <c r="C39" s="40"/>
      <c r="D39" s="40"/>
      <c r="E39" s="40"/>
      <c r="F39" s="62"/>
    </row>
    <row r="40" customFormat="false" ht="15" hidden="false" customHeight="false" outlineLevel="0" collapsed="false">
      <c r="A40" s="93"/>
      <c r="B40" s="184"/>
      <c r="C40" s="40"/>
      <c r="D40" s="40"/>
      <c r="E40" s="40"/>
      <c r="F40" s="62"/>
    </row>
    <row r="41" customFormat="false" ht="15" hidden="false" customHeight="false" outlineLevel="0" collapsed="false">
      <c r="A41" s="93"/>
      <c r="B41" s="184"/>
      <c r="C41" s="40"/>
      <c r="D41" s="40"/>
      <c r="E41" s="40"/>
      <c r="F41" s="62"/>
    </row>
    <row r="42" customFormat="false" ht="15" hidden="false" customHeight="false" outlineLevel="0" collapsed="false">
      <c r="A42" s="93"/>
      <c r="B42" s="184"/>
      <c r="C42" s="40"/>
      <c r="D42" s="40"/>
      <c r="E42" s="40"/>
      <c r="F42" s="62"/>
    </row>
    <row r="43" customFormat="false" ht="15" hidden="false" customHeight="false" outlineLevel="0" collapsed="false">
      <c r="A43" s="93"/>
      <c r="B43" s="184"/>
      <c r="C43" s="40"/>
      <c r="D43" s="40"/>
      <c r="E43" s="40"/>
      <c r="F43" s="62"/>
    </row>
    <row r="44" customFormat="false" ht="15" hidden="false" customHeight="false" outlineLevel="0" collapsed="false">
      <c r="A44" s="93"/>
      <c r="B44" s="184"/>
      <c r="C44" s="40"/>
      <c r="D44" s="40"/>
      <c r="E44" s="40"/>
      <c r="F44" s="62"/>
    </row>
    <row r="45" customFormat="false" ht="15" hidden="false" customHeight="false" outlineLevel="0" collapsed="false">
      <c r="A45" s="93"/>
      <c r="B45" s="184"/>
      <c r="C45" s="40"/>
      <c r="D45" s="40"/>
      <c r="E45" s="40"/>
      <c r="F45" s="62"/>
    </row>
    <row r="46" customFormat="false" ht="15" hidden="false" customHeight="false" outlineLevel="0" collapsed="false">
      <c r="A46" s="93"/>
      <c r="B46" s="184"/>
      <c r="C46" s="40"/>
      <c r="D46" s="40"/>
      <c r="E46" s="40"/>
      <c r="F46" s="62"/>
    </row>
    <row r="47" customFormat="false" ht="15" hidden="false" customHeight="false" outlineLevel="0" collapsed="false">
      <c r="A47" s="93"/>
      <c r="B47" s="184"/>
      <c r="C47" s="40"/>
      <c r="D47" s="40"/>
      <c r="E47" s="40"/>
      <c r="F47" s="62"/>
    </row>
    <row r="48" customFormat="false" ht="12.8" hidden="false" customHeight="false" outlineLevel="0" collapsed="false">
      <c r="A48" s="93"/>
      <c r="B48" s="41"/>
      <c r="C48" s="41"/>
      <c r="D48" s="41"/>
      <c r="E48" s="41"/>
      <c r="F48" s="62"/>
    </row>
    <row r="49" customFormat="false" ht="13.8" hidden="false" customHeight="false" outlineLevel="0" collapsed="false">
      <c r="A49" s="185" t="s">
        <v>17</v>
      </c>
      <c r="B49" s="185"/>
      <c r="C49" s="88"/>
      <c r="D49" s="37"/>
      <c r="E49" s="37"/>
      <c r="F49" s="140"/>
    </row>
    <row r="50" customFormat="false" ht="15" hidden="false" customHeight="false" outlineLevel="0" collapsed="false">
      <c r="A50" s="186" t="s">
        <v>18</v>
      </c>
      <c r="B50" s="186"/>
      <c r="C50" s="142" t="s">
        <v>19</v>
      </c>
      <c r="D50" s="40"/>
      <c r="E50" s="40"/>
      <c r="F50" s="62"/>
    </row>
    <row r="51" customFormat="false" ht="15" hidden="false" customHeight="false" outlineLevel="0" collapsed="false">
      <c r="A51" s="186" t="s">
        <v>20</v>
      </c>
      <c r="B51" s="186"/>
      <c r="C51" s="142" t="s">
        <v>21</v>
      </c>
      <c r="D51" s="40"/>
      <c r="E51" s="40"/>
      <c r="F51" s="62"/>
    </row>
    <row r="52" customFormat="false" ht="13.8" hidden="false" customHeight="false" outlineLevel="0" collapsed="false">
      <c r="A52" s="187" t="s">
        <v>22</v>
      </c>
      <c r="B52" s="187"/>
      <c r="C52" s="144" t="s">
        <v>23</v>
      </c>
      <c r="D52" s="46"/>
      <c r="E52" s="46"/>
      <c r="F52" s="100"/>
    </row>
    <row r="53" customFormat="false" ht="12.8" hidden="false" customHeight="false" outlineLevel="0" collapsed="false">
      <c r="A53" s="145"/>
      <c r="B53" s="37"/>
      <c r="C53" s="37"/>
      <c r="D53" s="37"/>
      <c r="E53" s="37"/>
      <c r="F53" s="140"/>
    </row>
    <row r="54" customFormat="false" ht="12.8" hidden="false" customHeight="false" outlineLevel="0" collapsed="false">
      <c r="A54" s="188" t="s">
        <v>96</v>
      </c>
      <c r="B54" s="40"/>
      <c r="C54" s="40"/>
      <c r="D54" s="40"/>
      <c r="E54" s="40"/>
      <c r="F54" s="62"/>
    </row>
    <row r="55" customFormat="false" ht="12.8" hidden="false" customHeight="false" outlineLevel="0" collapsed="false">
      <c r="A55" s="188" t="s">
        <v>97</v>
      </c>
      <c r="B55" s="40"/>
      <c r="C55" s="40"/>
      <c r="D55" s="40"/>
      <c r="E55" s="40"/>
      <c r="F55" s="62"/>
    </row>
    <row r="56" customFormat="false" ht="12.8" hidden="false" customHeight="false" outlineLevel="0" collapsed="false">
      <c r="A56" s="146"/>
      <c r="B56" s="147"/>
      <c r="C56" s="147"/>
      <c r="D56" s="147"/>
      <c r="E56" s="147"/>
      <c r="F56" s="148"/>
    </row>
  </sheetData>
  <sheetProtection sheet="true" password="c7b8" objects="true" scenarios="true"/>
  <mergeCells count="10">
    <mergeCell ref="B16:C16"/>
    <mergeCell ref="C19:C21"/>
    <mergeCell ref="E19:E21"/>
    <mergeCell ref="C29:C31"/>
    <mergeCell ref="E29:E31"/>
    <mergeCell ref="B37:E37"/>
    <mergeCell ref="A49:B49"/>
    <mergeCell ref="A50:B50"/>
    <mergeCell ref="A51:B51"/>
    <mergeCell ref="A52:B52"/>
  </mergeCells>
  <hyperlinks>
    <hyperlink ref="F6" r:id="rId1" display="www.paramont.cz"/>
    <hyperlink ref="C50" r:id="rId2" display="info@paramont.cz , 737 999 022"/>
    <hyperlink ref="C51" r:id="rId3" display="poptavky@paramont.cz , 737 999 007"/>
    <hyperlink ref="C52" r:id="rId4" display="fakturace@paramont.cz , 737 999 000"/>
  </hyperlinks>
  <printOptions headings="false" gridLines="false" gridLinesSet="true" horizontalCentered="false" verticalCentered="false"/>
  <pageMargins left="0.28125" right="0.252777777777778" top="0.438888888888889" bottom="0.536805555555556" header="0.173611111111111" footer="0.271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11.66796875" defaultRowHeight="12.8" zeroHeight="false" outlineLevelRow="0" outlineLevelCol="0"/>
  <cols>
    <col collapsed="false" customWidth="true" hidden="false" outlineLevel="0" max="1" min="1" style="0" width="6.94"/>
    <col collapsed="false" customWidth="true" hidden="false" outlineLevel="0" max="2" min="2" style="0" width="7.08"/>
    <col collapsed="false" customWidth="true" hidden="false" outlineLevel="0" max="7" min="7" style="0" width="14.31"/>
    <col collapsed="false" customWidth="true" hidden="false" outlineLevel="0" max="8" min="8" style="0" width="4.44"/>
    <col collapsed="false" customWidth="true" hidden="false" outlineLevel="0" max="10" min="10" style="0" width="9.32"/>
  </cols>
  <sheetData>
    <row r="1" customFormat="false" ht="7.45" hidden="false" customHeight="true" outlineLevel="0" collapsed="false">
      <c r="A1" s="96"/>
      <c r="B1" s="97"/>
      <c r="C1" s="97"/>
      <c r="D1" s="97"/>
      <c r="E1" s="97"/>
      <c r="F1" s="97"/>
      <c r="G1" s="97"/>
      <c r="H1" s="97"/>
      <c r="I1" s="97"/>
      <c r="J1" s="98"/>
      <c r="K1" s="41"/>
    </row>
    <row r="2" customFormat="false" ht="14.65" hidden="false" customHeight="false" outlineLevel="0" collapsed="false">
      <c r="A2" s="93"/>
      <c r="B2" s="40"/>
      <c r="C2" s="40"/>
      <c r="D2" s="40"/>
      <c r="E2" s="40"/>
      <c r="F2" s="40"/>
      <c r="G2" s="42"/>
      <c r="H2" s="42"/>
      <c r="I2" s="42" t="s">
        <v>24</v>
      </c>
      <c r="J2" s="62"/>
      <c r="K2" s="41"/>
    </row>
    <row r="3" customFormat="false" ht="14.65" hidden="false" customHeight="false" outlineLevel="0" collapsed="false">
      <c r="A3" s="93"/>
      <c r="B3" s="40"/>
      <c r="C3" s="40"/>
      <c r="D3" s="40"/>
      <c r="E3" s="40"/>
      <c r="F3" s="40"/>
      <c r="G3" s="42"/>
      <c r="H3" s="42"/>
      <c r="I3" s="42" t="s">
        <v>25</v>
      </c>
      <c r="J3" s="62"/>
      <c r="K3" s="41"/>
    </row>
    <row r="4" customFormat="false" ht="14.65" hidden="false" customHeight="false" outlineLevel="0" collapsed="false">
      <c r="A4" s="93"/>
      <c r="B4" s="40"/>
      <c r="C4" s="40"/>
      <c r="D4" s="40"/>
      <c r="E4" s="40"/>
      <c r="F4" s="40"/>
      <c r="G4" s="42"/>
      <c r="H4" s="42"/>
      <c r="I4" s="42" t="s">
        <v>26</v>
      </c>
      <c r="J4" s="62"/>
      <c r="K4" s="41"/>
    </row>
    <row r="5" customFormat="false" ht="14.65" hidden="false" customHeight="false" outlineLevel="0" collapsed="false">
      <c r="A5" s="93"/>
      <c r="B5" s="40"/>
      <c r="C5" s="40"/>
      <c r="D5" s="40"/>
      <c r="E5" s="40"/>
      <c r="F5" s="40"/>
      <c r="G5" s="42"/>
      <c r="H5" s="42"/>
      <c r="I5" s="42" t="s">
        <v>27</v>
      </c>
      <c r="J5" s="62"/>
      <c r="K5" s="41"/>
    </row>
    <row r="6" customFormat="false" ht="14.65" hidden="false" customHeight="false" outlineLevel="0" collapsed="false">
      <c r="A6" s="93"/>
      <c r="B6" s="40"/>
      <c r="C6" s="40"/>
      <c r="D6" s="40"/>
      <c r="E6" s="40"/>
      <c r="F6" s="40"/>
      <c r="G6" s="44"/>
      <c r="H6" s="44"/>
      <c r="I6" s="44" t="s">
        <v>15</v>
      </c>
      <c r="J6" s="62"/>
      <c r="K6" s="41"/>
    </row>
    <row r="7" customFormat="false" ht="8.2" hidden="false" customHeight="true" outlineLevel="0" collapsed="false">
      <c r="A7" s="99"/>
      <c r="B7" s="46"/>
      <c r="C7" s="46"/>
      <c r="D7" s="46"/>
      <c r="E7" s="46"/>
      <c r="F7" s="46"/>
      <c r="G7" s="46"/>
      <c r="H7" s="46"/>
      <c r="I7" s="46"/>
      <c r="J7" s="100"/>
      <c r="K7" s="41"/>
    </row>
    <row r="8" customFormat="false" ht="7.45" hidden="false" customHeight="true" outlineLevel="0" collapsed="false">
      <c r="A8" s="93"/>
      <c r="B8" s="40"/>
      <c r="C8" s="40"/>
      <c r="D8" s="40"/>
      <c r="E8" s="40"/>
      <c r="F8" s="40"/>
      <c r="G8" s="40"/>
      <c r="H8" s="40"/>
      <c r="I8" s="40"/>
      <c r="J8" s="62"/>
      <c r="K8" s="41"/>
    </row>
    <row r="9" customFormat="false" ht="31.15" hidden="false" customHeight="true" outlineLevel="0" collapsed="false">
      <c r="A9" s="196" t="s">
        <v>125</v>
      </c>
      <c r="B9" s="196"/>
      <c r="C9" s="196"/>
      <c r="D9" s="196"/>
      <c r="E9" s="196"/>
      <c r="F9" s="196"/>
      <c r="G9" s="196"/>
      <c r="H9" s="196"/>
      <c r="I9" s="196"/>
      <c r="J9" s="196"/>
      <c r="K9" s="41"/>
    </row>
    <row r="10" customFormat="false" ht="15.65" hidden="false" customHeight="true" outlineLevel="0" collapsed="false">
      <c r="A10" s="93"/>
      <c r="B10" s="49"/>
      <c r="C10" s="40"/>
      <c r="D10" s="40"/>
      <c r="E10" s="40"/>
      <c r="F10" s="40"/>
      <c r="G10" s="40"/>
      <c r="H10" s="40"/>
      <c r="I10" s="40"/>
      <c r="J10" s="62" t="n">
        <v>2024</v>
      </c>
      <c r="K10" s="40"/>
    </row>
    <row r="11" customFormat="false" ht="7.45" hidden="false" customHeight="true" outlineLevel="0" collapsed="false">
      <c r="A11" s="93"/>
      <c r="B11" s="58"/>
      <c r="C11" s="58"/>
      <c r="D11" s="197"/>
      <c r="E11" s="197"/>
      <c r="F11" s="197"/>
      <c r="G11" s="197"/>
      <c r="H11" s="58"/>
      <c r="I11" s="58"/>
      <c r="J11" s="62"/>
      <c r="K11" s="40"/>
    </row>
    <row r="12" customFormat="false" ht="20.55" hidden="false" customHeight="true" outlineLevel="0" collapsed="false">
      <c r="A12" s="93"/>
      <c r="B12" s="41"/>
      <c r="C12" s="198"/>
      <c r="D12" s="199" t="s">
        <v>126</v>
      </c>
      <c r="E12" s="199" t="s">
        <v>127</v>
      </c>
      <c r="F12" s="199"/>
      <c r="G12" s="199" t="s">
        <v>128</v>
      </c>
      <c r="H12" s="122"/>
      <c r="I12" s="41"/>
      <c r="J12" s="62"/>
      <c r="K12" s="40"/>
    </row>
    <row r="13" customFormat="false" ht="7.45" hidden="false" customHeight="true" outlineLevel="0" collapsed="false">
      <c r="A13" s="93"/>
      <c r="B13" s="200"/>
      <c r="C13" s="201"/>
      <c r="D13" s="60"/>
      <c r="E13" s="60"/>
      <c r="F13" s="60"/>
      <c r="G13" s="60"/>
      <c r="H13" s="201"/>
      <c r="I13" s="201"/>
      <c r="J13" s="62"/>
      <c r="K13" s="40"/>
    </row>
    <row r="14" customFormat="false" ht="14.65" hidden="false" customHeight="true" outlineLevel="0" collapsed="false">
      <c r="A14" s="93"/>
      <c r="B14" s="202"/>
      <c r="C14" s="202"/>
      <c r="D14" s="203" t="s">
        <v>129</v>
      </c>
      <c r="E14" s="204" t="s">
        <v>130</v>
      </c>
      <c r="F14" s="204"/>
      <c r="G14" s="204" t="s">
        <v>131</v>
      </c>
      <c r="H14" s="205"/>
      <c r="I14" s="202"/>
      <c r="J14" s="62"/>
      <c r="K14" s="40"/>
    </row>
    <row r="15" customFormat="false" ht="12.8" hidden="false" customHeight="false" outlineLevel="0" collapsed="false">
      <c r="A15" s="93"/>
      <c r="B15" s="202"/>
      <c r="C15" s="206"/>
      <c r="D15" s="203"/>
      <c r="E15" s="204" t="s">
        <v>132</v>
      </c>
      <c r="F15" s="204"/>
      <c r="G15" s="204" t="s">
        <v>133</v>
      </c>
      <c r="H15" s="205"/>
      <c r="I15" s="206"/>
      <c r="J15" s="62"/>
      <c r="K15" s="40"/>
    </row>
    <row r="16" customFormat="false" ht="12.8" hidden="false" customHeight="false" outlineLevel="0" collapsed="false">
      <c r="A16" s="93"/>
      <c r="B16" s="58"/>
      <c r="C16" s="207"/>
      <c r="D16" s="203"/>
      <c r="E16" s="208" t="s">
        <v>134</v>
      </c>
      <c r="F16" s="208"/>
      <c r="G16" s="204" t="s">
        <v>133</v>
      </c>
      <c r="H16" s="209"/>
      <c r="I16" s="210"/>
      <c r="J16" s="71"/>
      <c r="K16" s="211"/>
    </row>
    <row r="17" customFormat="false" ht="12.8" hidden="false" customHeight="false" outlineLevel="0" collapsed="false">
      <c r="A17" s="93"/>
      <c r="B17" s="58"/>
      <c r="C17" s="207"/>
      <c r="D17" s="203"/>
      <c r="E17" s="208" t="s">
        <v>135</v>
      </c>
      <c r="F17" s="208"/>
      <c r="G17" s="204" t="s">
        <v>131</v>
      </c>
      <c r="H17" s="209"/>
      <c r="I17" s="210"/>
      <c r="J17" s="71"/>
      <c r="K17" s="211"/>
    </row>
    <row r="18" customFormat="false" ht="12.8" hidden="false" customHeight="false" outlineLevel="0" collapsed="false">
      <c r="A18" s="93"/>
      <c r="B18" s="58"/>
      <c r="C18" s="207"/>
      <c r="D18" s="203"/>
      <c r="E18" s="208" t="s">
        <v>136</v>
      </c>
      <c r="F18" s="208"/>
      <c r="G18" s="204" t="s">
        <v>133</v>
      </c>
      <c r="H18" s="209"/>
      <c r="I18" s="210"/>
      <c r="J18" s="71"/>
      <c r="K18" s="211"/>
    </row>
    <row r="19" customFormat="false" ht="12.8" hidden="false" customHeight="false" outlineLevel="0" collapsed="false">
      <c r="A19" s="93"/>
      <c r="B19" s="58"/>
      <c r="C19" s="207"/>
      <c r="D19" s="203"/>
      <c r="E19" s="208" t="s">
        <v>137</v>
      </c>
      <c r="F19" s="208"/>
      <c r="G19" s="204" t="s">
        <v>131</v>
      </c>
      <c r="H19" s="209"/>
      <c r="I19" s="210"/>
      <c r="J19" s="71"/>
      <c r="K19" s="211"/>
    </row>
    <row r="20" customFormat="false" ht="14.65" hidden="false" customHeight="false" outlineLevel="0" collapsed="false">
      <c r="A20" s="93"/>
      <c r="B20" s="58"/>
      <c r="C20" s="207"/>
      <c r="D20" s="203"/>
      <c r="E20" s="212" t="s">
        <v>138</v>
      </c>
      <c r="F20" s="212"/>
      <c r="G20" s="213" t="s">
        <v>131</v>
      </c>
      <c r="H20" s="209"/>
      <c r="I20" s="210"/>
      <c r="J20" s="71"/>
      <c r="K20" s="211"/>
    </row>
    <row r="21" customFormat="false" ht="7.45" hidden="false" customHeight="true" outlineLevel="0" collapsed="false">
      <c r="A21" s="93"/>
      <c r="B21" s="58"/>
      <c r="C21" s="207"/>
      <c r="D21" s="214"/>
      <c r="E21" s="214"/>
      <c r="F21" s="214"/>
      <c r="G21" s="214"/>
      <c r="H21" s="209"/>
      <c r="I21" s="210"/>
      <c r="J21" s="71"/>
      <c r="K21" s="211"/>
    </row>
    <row r="22" customFormat="false" ht="14.65" hidden="false" customHeight="true" outlineLevel="0" collapsed="false">
      <c r="A22" s="93"/>
      <c r="B22" s="58"/>
      <c r="C22" s="207"/>
      <c r="D22" s="215" t="s">
        <v>139</v>
      </c>
      <c r="E22" s="208" t="s">
        <v>140</v>
      </c>
      <c r="F22" s="208"/>
      <c r="G22" s="204" t="s">
        <v>131</v>
      </c>
      <c r="H22" s="209"/>
      <c r="I22" s="210"/>
      <c r="J22" s="71"/>
      <c r="K22" s="211"/>
    </row>
    <row r="23" customFormat="false" ht="12.8" hidden="false" customHeight="false" outlineLevel="0" collapsed="false">
      <c r="A23" s="93"/>
      <c r="B23" s="58"/>
      <c r="C23" s="207"/>
      <c r="D23" s="215"/>
      <c r="E23" s="208" t="s">
        <v>141</v>
      </c>
      <c r="F23" s="208"/>
      <c r="G23" s="204" t="s">
        <v>131</v>
      </c>
      <c r="H23" s="209"/>
      <c r="I23" s="210"/>
      <c r="J23" s="71"/>
      <c r="K23" s="211"/>
    </row>
    <row r="24" customFormat="false" ht="12.8" hidden="false" customHeight="false" outlineLevel="0" collapsed="false">
      <c r="A24" s="93"/>
      <c r="B24" s="58"/>
      <c r="C24" s="207"/>
      <c r="D24" s="215"/>
      <c r="E24" s="208" t="s">
        <v>142</v>
      </c>
      <c r="F24" s="208"/>
      <c r="G24" s="204" t="s">
        <v>133</v>
      </c>
      <c r="H24" s="209"/>
      <c r="I24" s="210"/>
      <c r="J24" s="71"/>
      <c r="K24" s="211"/>
    </row>
    <row r="25" customFormat="false" ht="12.8" hidden="false" customHeight="false" outlineLevel="0" collapsed="false">
      <c r="A25" s="93"/>
      <c r="B25" s="58"/>
      <c r="C25" s="207"/>
      <c r="D25" s="215"/>
      <c r="E25" s="208" t="s">
        <v>138</v>
      </c>
      <c r="F25" s="208"/>
      <c r="G25" s="204" t="s">
        <v>131</v>
      </c>
      <c r="H25" s="209"/>
      <c r="I25" s="210"/>
      <c r="J25" s="71"/>
      <c r="K25" s="211"/>
    </row>
    <row r="26" customFormat="false" ht="12.8" hidden="false" customHeight="false" outlineLevel="0" collapsed="false">
      <c r="A26" s="93"/>
      <c r="B26" s="58"/>
      <c r="C26" s="207"/>
      <c r="D26" s="215"/>
      <c r="E26" s="208" t="s">
        <v>136</v>
      </c>
      <c r="F26" s="208"/>
      <c r="G26" s="204" t="s">
        <v>133</v>
      </c>
      <c r="H26" s="209"/>
      <c r="I26" s="210"/>
      <c r="J26" s="71"/>
      <c r="K26" s="211"/>
    </row>
    <row r="27" customFormat="false" ht="12.8" hidden="false" customHeight="false" outlineLevel="0" collapsed="false">
      <c r="A27" s="93"/>
      <c r="B27" s="58"/>
      <c r="C27" s="207"/>
      <c r="D27" s="215"/>
      <c r="E27" s="208" t="s">
        <v>143</v>
      </c>
      <c r="F27" s="208"/>
      <c r="G27" s="204" t="s">
        <v>131</v>
      </c>
      <c r="H27" s="209"/>
      <c r="I27" s="210"/>
      <c r="J27" s="71"/>
      <c r="K27" s="211"/>
    </row>
    <row r="28" customFormat="false" ht="12.8" hidden="false" customHeight="false" outlineLevel="0" collapsed="false">
      <c r="A28" s="93"/>
      <c r="B28" s="58"/>
      <c r="C28" s="216"/>
      <c r="D28" s="215"/>
      <c r="E28" s="208" t="s">
        <v>144</v>
      </c>
      <c r="F28" s="208"/>
      <c r="G28" s="204" t="s">
        <v>133</v>
      </c>
      <c r="H28" s="209"/>
      <c r="I28" s="210"/>
      <c r="J28" s="71"/>
      <c r="K28" s="211"/>
    </row>
    <row r="29" customFormat="false" ht="12.8" hidden="false" customHeight="false" outlineLevel="0" collapsed="false">
      <c r="A29" s="93"/>
      <c r="B29" s="58"/>
      <c r="C29" s="216"/>
      <c r="D29" s="215"/>
      <c r="E29" s="208" t="s">
        <v>145</v>
      </c>
      <c r="F29" s="208"/>
      <c r="G29" s="204" t="s">
        <v>131</v>
      </c>
      <c r="H29" s="209"/>
      <c r="I29" s="210"/>
      <c r="J29" s="71"/>
      <c r="K29" s="211"/>
    </row>
    <row r="30" customFormat="false" ht="12.8" hidden="false" customHeight="false" outlineLevel="0" collapsed="false">
      <c r="A30" s="93"/>
      <c r="B30" s="58"/>
      <c r="C30" s="207"/>
      <c r="D30" s="215"/>
      <c r="E30" s="208" t="s">
        <v>146</v>
      </c>
      <c r="F30" s="208"/>
      <c r="G30" s="204" t="s">
        <v>131</v>
      </c>
      <c r="H30" s="209"/>
      <c r="I30" s="210"/>
      <c r="J30" s="71"/>
      <c r="K30" s="211"/>
    </row>
    <row r="31" customFormat="false" ht="12.8" hidden="false" customHeight="false" outlineLevel="0" collapsed="false">
      <c r="A31" s="93"/>
      <c r="B31" s="58"/>
      <c r="C31" s="207"/>
      <c r="D31" s="215"/>
      <c r="E31" s="208" t="s">
        <v>147</v>
      </c>
      <c r="F31" s="208"/>
      <c r="G31" s="204" t="s">
        <v>131</v>
      </c>
      <c r="H31" s="209"/>
      <c r="I31" s="210"/>
      <c r="J31" s="71"/>
      <c r="K31" s="211"/>
    </row>
    <row r="32" customFormat="false" ht="7.45" hidden="false" customHeight="true" outlineLevel="0" collapsed="false">
      <c r="A32" s="93"/>
      <c r="B32" s="58"/>
      <c r="C32" s="207"/>
      <c r="D32" s="217"/>
      <c r="E32" s="217"/>
      <c r="F32" s="217"/>
      <c r="G32" s="217"/>
      <c r="H32" s="209"/>
      <c r="I32" s="210"/>
      <c r="J32" s="71"/>
      <c r="K32" s="211"/>
    </row>
    <row r="33" customFormat="false" ht="14.65" hidden="false" customHeight="false" outlineLevel="0" collapsed="false">
      <c r="A33" s="93"/>
      <c r="B33" s="58"/>
      <c r="C33" s="207"/>
      <c r="D33" s="218"/>
      <c r="E33" s="218"/>
      <c r="F33" s="218"/>
      <c r="G33" s="209"/>
      <c r="H33" s="209"/>
      <c r="I33" s="210"/>
      <c r="J33" s="71"/>
      <c r="K33" s="211"/>
    </row>
    <row r="34" customFormat="false" ht="15.8" hidden="false" customHeight="false" outlineLevel="0" collapsed="false">
      <c r="A34" s="93"/>
      <c r="B34" s="58"/>
      <c r="C34" s="219" t="s">
        <v>148</v>
      </c>
      <c r="D34" s="219"/>
      <c r="E34" s="219"/>
      <c r="F34" s="219"/>
      <c r="G34" s="219"/>
      <c r="H34" s="219"/>
      <c r="I34" s="219"/>
      <c r="J34" s="71"/>
      <c r="K34" s="211"/>
    </row>
    <row r="35" customFormat="false" ht="14.65" hidden="false" customHeight="false" outlineLevel="0" collapsed="false">
      <c r="A35" s="93"/>
      <c r="B35" s="58"/>
      <c r="C35" s="220" t="s">
        <v>149</v>
      </c>
      <c r="D35" s="220"/>
      <c r="E35" s="220"/>
      <c r="F35" s="220"/>
      <c r="G35" s="220"/>
      <c r="H35" s="220"/>
      <c r="I35" s="220"/>
      <c r="J35" s="71"/>
      <c r="K35" s="211"/>
    </row>
    <row r="36" customFormat="false" ht="14.65" hidden="false" customHeight="false" outlineLevel="0" collapsed="false">
      <c r="A36" s="93"/>
      <c r="B36" s="40"/>
      <c r="C36" s="40"/>
      <c r="D36" s="221"/>
      <c r="E36" s="221"/>
      <c r="F36" s="221"/>
      <c r="G36" s="221"/>
      <c r="H36" s="221"/>
      <c r="I36" s="40"/>
      <c r="J36" s="62"/>
      <c r="K36" s="41"/>
    </row>
    <row r="37" customFormat="false" ht="14.65" hidden="false" customHeight="false" outlineLevel="0" collapsed="false">
      <c r="A37" s="93"/>
      <c r="B37" s="40"/>
      <c r="C37" s="40"/>
      <c r="D37" s="221"/>
      <c r="E37" s="221"/>
      <c r="F37" s="221"/>
      <c r="G37" s="221"/>
      <c r="H37" s="221"/>
      <c r="I37" s="40"/>
      <c r="J37" s="62"/>
      <c r="K37" s="41"/>
    </row>
    <row r="38" customFormat="false" ht="14.65" hidden="false" customHeight="false" outlineLevel="0" collapsed="false">
      <c r="A38" s="93"/>
      <c r="B38" s="40"/>
      <c r="C38" s="40"/>
      <c r="D38" s="221"/>
      <c r="E38" s="221"/>
      <c r="F38" s="221"/>
      <c r="G38" s="221"/>
      <c r="H38" s="221"/>
      <c r="I38" s="40"/>
      <c r="J38" s="62"/>
      <c r="K38" s="41"/>
    </row>
    <row r="39" customFormat="false" ht="14.65" hidden="false" customHeight="false" outlineLevel="0" collapsed="false">
      <c r="A39" s="93"/>
      <c r="B39" s="40"/>
      <c r="C39" s="40"/>
      <c r="D39" s="221"/>
      <c r="E39" s="221"/>
      <c r="F39" s="221"/>
      <c r="G39" s="221"/>
      <c r="H39" s="221"/>
      <c r="I39" s="40"/>
      <c r="J39" s="62"/>
      <c r="K39" s="41"/>
    </row>
    <row r="40" customFormat="false" ht="14.65" hidden="false" customHeight="false" outlineLevel="0" collapsed="false">
      <c r="A40" s="93"/>
      <c r="B40" s="40"/>
      <c r="C40" s="40"/>
      <c r="D40" s="221"/>
      <c r="E40" s="221"/>
      <c r="F40" s="221"/>
      <c r="G40" s="221"/>
      <c r="H40" s="221"/>
      <c r="I40" s="40"/>
      <c r="J40" s="62"/>
      <c r="K40" s="41"/>
    </row>
    <row r="41" customFormat="false" ht="14.65" hidden="false" customHeight="false" outlineLevel="0" collapsed="false">
      <c r="A41" s="93"/>
      <c r="B41" s="40"/>
      <c r="C41" s="40"/>
      <c r="D41" s="40"/>
      <c r="E41" s="40"/>
      <c r="F41" s="40"/>
      <c r="G41" s="40"/>
      <c r="H41" s="40"/>
      <c r="I41" s="40"/>
      <c r="J41" s="62"/>
      <c r="K41" s="41"/>
    </row>
    <row r="42" customFormat="false" ht="15.8" hidden="false" customHeight="false" outlineLevel="0" collapsed="false">
      <c r="A42" s="93"/>
      <c r="B42" s="52"/>
      <c r="C42" s="80"/>
      <c r="D42" s="80"/>
      <c r="E42" s="80"/>
      <c r="F42" s="80"/>
      <c r="G42" s="80"/>
      <c r="H42" s="80"/>
      <c r="I42" s="80"/>
      <c r="J42" s="62"/>
      <c r="K42" s="41"/>
    </row>
    <row r="43" customFormat="false" ht="14.65" hidden="false" customHeight="false" outlineLevel="0" collapsed="false">
      <c r="A43" s="93"/>
      <c r="B43" s="81"/>
      <c r="C43" s="82"/>
      <c r="D43" s="82"/>
      <c r="E43" s="40"/>
      <c r="F43" s="40"/>
      <c r="G43" s="40"/>
      <c r="H43" s="40"/>
      <c r="I43" s="40"/>
      <c r="J43" s="62"/>
      <c r="K43" s="41"/>
    </row>
    <row r="44" customFormat="false" ht="14.65" hidden="false" customHeight="false" outlineLevel="0" collapsed="false">
      <c r="A44" s="93"/>
      <c r="B44" s="83"/>
      <c r="C44" s="83"/>
      <c r="D44" s="83"/>
      <c r="E44" s="83"/>
      <c r="F44" s="83"/>
      <c r="G44" s="83"/>
      <c r="H44" s="83"/>
      <c r="I44" s="83"/>
      <c r="J44" s="222"/>
      <c r="K44" s="223"/>
    </row>
    <row r="45" customFormat="false" ht="15.65" hidden="false" customHeight="true" outlineLevel="0" collapsed="false">
      <c r="A45" s="93"/>
      <c r="B45" s="83"/>
      <c r="C45" s="83"/>
      <c r="D45" s="83"/>
      <c r="E45" s="83"/>
      <c r="F45" s="83"/>
      <c r="G45" s="83"/>
      <c r="H45" s="83"/>
      <c r="I45" s="83"/>
      <c r="J45" s="222"/>
      <c r="K45" s="223"/>
    </row>
    <row r="46" customFormat="false" ht="13.8" hidden="false" customHeight="false" outlineLevel="0" collapsed="false">
      <c r="A46" s="224"/>
      <c r="B46" s="87" t="s">
        <v>17</v>
      </c>
      <c r="C46" s="87"/>
      <c r="D46" s="87"/>
      <c r="E46" s="225"/>
      <c r="F46" s="37"/>
      <c r="G46" s="37"/>
      <c r="H46" s="37"/>
      <c r="I46" s="37"/>
      <c r="J46" s="140"/>
      <c r="K46" s="41"/>
    </row>
    <row r="47" customFormat="false" ht="17" hidden="false" customHeight="false" outlineLevel="0" collapsed="false">
      <c r="A47" s="226"/>
      <c r="B47" s="90" t="s">
        <v>18</v>
      </c>
      <c r="C47" s="90"/>
      <c r="D47" s="90"/>
      <c r="E47" s="91" t="s">
        <v>19</v>
      </c>
      <c r="F47" s="41"/>
      <c r="G47" s="40"/>
      <c r="H47" s="40"/>
      <c r="I47" s="40"/>
      <c r="J47" s="62"/>
      <c r="K47" s="41"/>
    </row>
    <row r="48" customFormat="false" ht="17" hidden="false" customHeight="false" outlineLevel="0" collapsed="false">
      <c r="A48" s="226"/>
      <c r="B48" s="90" t="s">
        <v>20</v>
      </c>
      <c r="C48" s="90"/>
      <c r="D48" s="90"/>
      <c r="E48" s="92" t="s">
        <v>21</v>
      </c>
      <c r="F48" s="40"/>
      <c r="G48" s="40"/>
      <c r="H48" s="40"/>
      <c r="I48" s="40"/>
      <c r="J48" s="62"/>
      <c r="K48" s="41"/>
    </row>
    <row r="49" customFormat="false" ht="15.8" hidden="false" customHeight="false" outlineLevel="0" collapsed="false">
      <c r="A49" s="93"/>
      <c r="B49" s="94" t="s">
        <v>22</v>
      </c>
      <c r="C49" s="94"/>
      <c r="D49" s="94"/>
      <c r="E49" s="95" t="s">
        <v>23</v>
      </c>
      <c r="F49" s="46"/>
      <c r="G49" s="46"/>
      <c r="H49" s="46"/>
      <c r="I49" s="46"/>
      <c r="J49" s="100"/>
      <c r="K49" s="41"/>
    </row>
    <row r="50" customFormat="false" ht="14.65" hidden="false" customHeight="false" outlineLevel="0" collapsed="false">
      <c r="A50" s="145"/>
      <c r="B50" s="37"/>
      <c r="C50" s="37"/>
      <c r="D50" s="37"/>
      <c r="E50" s="37"/>
      <c r="F50" s="37"/>
      <c r="G50" s="37"/>
      <c r="H50" s="37"/>
      <c r="I50" s="37"/>
      <c r="J50" s="140"/>
      <c r="K50" s="41"/>
    </row>
    <row r="51" customFormat="false" ht="14.65" hidden="false" customHeight="false" outlineLevel="0" collapsed="false">
      <c r="A51" s="93" t="s">
        <v>52</v>
      </c>
      <c r="B51" s="40"/>
      <c r="C51" s="40"/>
      <c r="D51" s="40"/>
      <c r="E51" s="40"/>
      <c r="F51" s="40"/>
      <c r="G51" s="40"/>
      <c r="H51" s="40"/>
      <c r="I51" s="40"/>
      <c r="J51" s="62"/>
      <c r="K51" s="41"/>
    </row>
    <row r="52" customFormat="false" ht="14.65" hidden="false" customHeight="false" outlineLevel="0" collapsed="false">
      <c r="A52" s="93" t="s">
        <v>53</v>
      </c>
      <c r="B52" s="40"/>
      <c r="C52" s="40"/>
      <c r="D52" s="40"/>
      <c r="E52" s="40"/>
      <c r="F52" s="40"/>
      <c r="G52" s="40"/>
      <c r="H52" s="40"/>
      <c r="I52" s="40"/>
      <c r="J52" s="62"/>
      <c r="K52" s="41"/>
    </row>
    <row r="53" customFormat="false" ht="14.65" hidden="false" customHeight="false" outlineLevel="0" collapsed="false">
      <c r="A53" s="146"/>
      <c r="B53" s="147"/>
      <c r="C53" s="147"/>
      <c r="D53" s="147"/>
      <c r="E53" s="147"/>
      <c r="F53" s="147"/>
      <c r="G53" s="147"/>
      <c r="H53" s="147"/>
      <c r="I53" s="147"/>
      <c r="J53" s="148"/>
      <c r="K53" s="41"/>
    </row>
    <row r="54" customFormat="false" ht="14.65" hidden="false" customHeight="false" outlineLevel="0" collapsed="false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</sheetData>
  <sheetProtection sheet="true" password="c7b8" objects="true" scenarios="true"/>
  <mergeCells count="31">
    <mergeCell ref="A9:J9"/>
    <mergeCell ref="D11:G11"/>
    <mergeCell ref="E12:F12"/>
    <mergeCell ref="D13:G13"/>
    <mergeCell ref="D14:D20"/>
    <mergeCell ref="E14:F14"/>
    <mergeCell ref="E15:F15"/>
    <mergeCell ref="E16:F16"/>
    <mergeCell ref="E17:F17"/>
    <mergeCell ref="E18:F18"/>
    <mergeCell ref="E19:F19"/>
    <mergeCell ref="E20:F20"/>
    <mergeCell ref="D21:G21"/>
    <mergeCell ref="D22:D3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D32:G32"/>
    <mergeCell ref="C34:I34"/>
    <mergeCell ref="C35:I35"/>
    <mergeCell ref="B46:D46"/>
    <mergeCell ref="B47:D47"/>
    <mergeCell ref="B48:D48"/>
    <mergeCell ref="B49:D49"/>
  </mergeCells>
  <hyperlinks>
    <hyperlink ref="I6" r:id="rId1" display="www.paramont.cz"/>
    <hyperlink ref="E47" r:id="rId2" display="info@paramont.cz , 737 999 022"/>
    <hyperlink ref="E48" r:id="rId3" display="poptavky@paramont.cz , 737 999 007"/>
    <hyperlink ref="E49" r:id="rId4" display="fakturace@paramont.cz , 737 999 000"/>
  </hyperlinks>
  <printOptions headings="false" gridLines="false" gridLinesSet="true" horizontalCentered="false" verticalCentered="false"/>
  <pageMargins left="0.332638888888889" right="0.157638888888889" top="0.586805555555556" bottom="0.544444444444444" header="0.321527777777778" footer="0.27916666666666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5" activeCellId="0" sqref="C45"/>
    </sheetView>
  </sheetViews>
  <sheetFormatPr defaultColWidth="12.453125" defaultRowHeight="12.8" zeroHeight="false" outlineLevelRow="0" outlineLevelCol="0"/>
  <cols>
    <col collapsed="false" customWidth="true" hidden="false" outlineLevel="0" max="2" min="1" style="0" width="18.38"/>
    <col collapsed="false" customWidth="true" hidden="false" outlineLevel="0" max="7" min="7" style="0" width="15.13"/>
  </cols>
  <sheetData>
    <row r="1" customFormat="false" ht="14.65" hidden="false" customHeight="false" outlineLevel="0" collapsed="false">
      <c r="A1" s="96"/>
      <c r="B1" s="97"/>
      <c r="C1" s="97"/>
      <c r="D1" s="97"/>
      <c r="E1" s="97"/>
      <c r="F1" s="97"/>
      <c r="G1" s="98"/>
    </row>
    <row r="2" customFormat="false" ht="12.8" hidden="false" customHeight="false" outlineLevel="0" collapsed="false">
      <c r="A2" s="93"/>
      <c r="B2" s="40"/>
      <c r="C2" s="40"/>
      <c r="D2" s="40"/>
      <c r="E2" s="40"/>
      <c r="F2" s="42" t="s">
        <v>24</v>
      </c>
      <c r="G2" s="62"/>
    </row>
    <row r="3" customFormat="false" ht="12.8" hidden="false" customHeight="false" outlineLevel="0" collapsed="false">
      <c r="A3" s="93"/>
      <c r="B3" s="40"/>
      <c r="C3" s="40"/>
      <c r="D3" s="40"/>
      <c r="E3" s="40"/>
      <c r="F3" s="42" t="s">
        <v>25</v>
      </c>
      <c r="G3" s="62"/>
    </row>
    <row r="4" customFormat="false" ht="12.8" hidden="false" customHeight="false" outlineLevel="0" collapsed="false">
      <c r="A4" s="93"/>
      <c r="B4" s="40"/>
      <c r="C4" s="40"/>
      <c r="D4" s="40"/>
      <c r="E4" s="40"/>
      <c r="F4" s="42" t="s">
        <v>26</v>
      </c>
      <c r="G4" s="62"/>
    </row>
    <row r="5" customFormat="false" ht="12.8" hidden="false" customHeight="false" outlineLevel="0" collapsed="false">
      <c r="A5" s="93"/>
      <c r="B5" s="40"/>
      <c r="C5" s="40"/>
      <c r="D5" s="40"/>
      <c r="E5" s="40"/>
      <c r="F5" s="42" t="s">
        <v>27</v>
      </c>
      <c r="G5" s="62"/>
    </row>
    <row r="6" customFormat="false" ht="12.8" hidden="false" customHeight="false" outlineLevel="0" collapsed="false">
      <c r="A6" s="93"/>
      <c r="B6" s="40"/>
      <c r="C6" s="40"/>
      <c r="D6" s="40"/>
      <c r="E6" s="227"/>
      <c r="F6" s="44" t="s">
        <v>15</v>
      </c>
      <c r="G6" s="62"/>
    </row>
    <row r="7" customFormat="false" ht="14.65" hidden="false" customHeight="false" outlineLevel="0" collapsed="false">
      <c r="A7" s="99"/>
      <c r="B7" s="46"/>
      <c r="C7" s="46"/>
      <c r="D7" s="46"/>
      <c r="E7" s="46"/>
      <c r="F7" s="46"/>
      <c r="G7" s="100"/>
    </row>
    <row r="8" customFormat="false" ht="8.25" hidden="false" customHeight="true" outlineLevel="0" collapsed="false">
      <c r="A8" s="96"/>
      <c r="B8" s="97"/>
      <c r="C8" s="97"/>
      <c r="D8" s="97"/>
      <c r="E8" s="97"/>
      <c r="F8" s="97"/>
      <c r="G8" s="228"/>
    </row>
    <row r="9" customFormat="false" ht="17.35" hidden="false" customHeight="false" outlineLevel="0" collapsed="false">
      <c r="A9" s="93"/>
      <c r="B9" s="229" t="s">
        <v>150</v>
      </c>
      <c r="C9" s="229"/>
      <c r="D9" s="229"/>
      <c r="E9" s="229"/>
      <c r="F9" s="40"/>
      <c r="G9" s="230" t="n">
        <v>2024</v>
      </c>
    </row>
    <row r="10" customFormat="false" ht="8.25" hidden="false" customHeight="true" outlineLevel="0" collapsed="false">
      <c r="A10" s="93"/>
      <c r="B10" s="40"/>
      <c r="C10" s="40"/>
      <c r="D10" s="40"/>
      <c r="E10" s="40"/>
      <c r="F10" s="40"/>
      <c r="G10" s="62"/>
    </row>
    <row r="11" customFormat="false" ht="17" hidden="false" customHeight="false" outlineLevel="0" collapsed="false">
      <c r="A11" s="93"/>
      <c r="B11" s="231" t="s">
        <v>151</v>
      </c>
      <c r="C11" s="231"/>
      <c r="D11" s="232"/>
      <c r="E11" s="232"/>
      <c r="F11" s="232"/>
      <c r="G11" s="62"/>
    </row>
    <row r="12" customFormat="false" ht="8.25" hidden="false" customHeight="true" outlineLevel="0" collapsed="false">
      <c r="A12" s="93"/>
      <c r="B12" s="232"/>
      <c r="C12" s="233"/>
      <c r="D12" s="233"/>
      <c r="E12" s="232"/>
      <c r="F12" s="232"/>
      <c r="G12" s="62"/>
    </row>
    <row r="13" customFormat="false" ht="17" hidden="false" customHeight="false" outlineLevel="0" collapsed="false">
      <c r="A13" s="93"/>
      <c r="B13" s="232"/>
      <c r="C13" s="232"/>
      <c r="D13" s="232"/>
      <c r="E13" s="232"/>
      <c r="F13" s="232"/>
      <c r="G13" s="62"/>
    </row>
    <row r="14" customFormat="false" ht="17" hidden="false" customHeight="false" outlineLevel="0" collapsed="false">
      <c r="A14" s="93"/>
      <c r="B14" s="136" t="n">
        <v>30</v>
      </c>
      <c r="C14" s="41"/>
      <c r="D14" s="232"/>
      <c r="E14" s="234" t="s">
        <v>152</v>
      </c>
      <c r="F14" s="234"/>
      <c r="G14" s="62"/>
    </row>
    <row r="15" customFormat="false" ht="17" hidden="false" customHeight="false" outlineLevel="0" collapsed="false">
      <c r="A15" s="93"/>
      <c r="B15" s="235"/>
      <c r="C15" s="232"/>
      <c r="D15" s="136"/>
      <c r="E15" s="234" t="s">
        <v>153</v>
      </c>
      <c r="F15" s="234"/>
      <c r="G15" s="62"/>
    </row>
    <row r="16" customFormat="false" ht="17" hidden="false" customHeight="false" outlineLevel="0" collapsed="false">
      <c r="A16" s="93"/>
      <c r="B16" s="136"/>
      <c r="C16" s="136"/>
      <c r="D16" s="136"/>
      <c r="E16" s="233" t="s">
        <v>154</v>
      </c>
      <c r="F16" s="233"/>
      <c r="G16" s="62"/>
    </row>
    <row r="17" customFormat="false" ht="17" hidden="false" customHeight="false" outlineLevel="0" collapsed="false">
      <c r="A17" s="93"/>
      <c r="B17" s="236" t="s">
        <v>155</v>
      </c>
      <c r="C17" s="237"/>
      <c r="D17" s="237"/>
      <c r="E17" s="232"/>
      <c r="F17" s="232"/>
      <c r="G17" s="62"/>
    </row>
    <row r="18" customFormat="false" ht="17" hidden="false" customHeight="false" outlineLevel="0" collapsed="false">
      <c r="A18" s="93"/>
      <c r="B18" s="136"/>
      <c r="C18" s="237"/>
      <c r="D18" s="237"/>
      <c r="E18" s="232"/>
      <c r="F18" s="232"/>
      <c r="G18" s="62"/>
    </row>
    <row r="19" customFormat="false" ht="15" hidden="false" customHeight="false" outlineLevel="0" collapsed="false">
      <c r="A19" s="93"/>
      <c r="B19" s="238" t="s">
        <v>156</v>
      </c>
      <c r="C19" s="237"/>
      <c r="D19" s="237"/>
      <c r="E19" s="232"/>
      <c r="F19" s="232"/>
      <c r="G19" s="62"/>
    </row>
    <row r="20" customFormat="false" ht="17" hidden="false" customHeight="false" outlineLevel="0" collapsed="false">
      <c r="A20" s="93"/>
      <c r="B20" s="239" t="n">
        <v>40</v>
      </c>
      <c r="C20" s="237"/>
      <c r="D20" s="237"/>
      <c r="E20" s="240" t="s">
        <v>157</v>
      </c>
      <c r="F20" s="240"/>
      <c r="G20" s="62"/>
    </row>
    <row r="21" customFormat="false" ht="17" hidden="false" customHeight="false" outlineLevel="0" collapsed="false">
      <c r="A21" s="93"/>
      <c r="B21" s="136"/>
      <c r="C21" s="237"/>
      <c r="D21" s="237"/>
      <c r="E21" s="240"/>
      <c r="F21" s="240"/>
      <c r="G21" s="62"/>
    </row>
    <row r="22" customFormat="false" ht="17" hidden="false" customHeight="false" outlineLevel="0" collapsed="false">
      <c r="A22" s="93"/>
      <c r="B22" s="136"/>
      <c r="C22" s="237"/>
      <c r="D22" s="237"/>
      <c r="E22" s="240"/>
      <c r="F22" s="240"/>
      <c r="G22" s="62"/>
    </row>
    <row r="23" customFormat="false" ht="9.1" hidden="false" customHeight="true" outlineLevel="0" collapsed="false">
      <c r="A23" s="93"/>
      <c r="B23" s="136"/>
      <c r="C23" s="237"/>
      <c r="D23" s="237"/>
      <c r="E23" s="232"/>
      <c r="F23" s="232"/>
      <c r="G23" s="62"/>
    </row>
    <row r="24" customFormat="false" ht="14.9" hidden="false" customHeight="true" outlineLevel="0" collapsed="false">
      <c r="A24" s="241" t="s">
        <v>158</v>
      </c>
      <c r="B24" s="241"/>
      <c r="C24" s="241"/>
      <c r="D24" s="241"/>
      <c r="E24" s="241"/>
      <c r="F24" s="241"/>
      <c r="G24" s="241"/>
    </row>
    <row r="25" customFormat="false" ht="8.25" hidden="false" customHeight="true" outlineLevel="0" collapsed="false">
      <c r="A25" s="93"/>
      <c r="B25" s="136"/>
      <c r="C25" s="237"/>
      <c r="D25" s="237"/>
      <c r="E25" s="232"/>
      <c r="F25" s="232"/>
      <c r="G25" s="62"/>
    </row>
    <row r="26" customFormat="false" ht="8.25" hidden="false" customHeight="true" outlineLevel="0" collapsed="false">
      <c r="A26" s="96"/>
      <c r="B26" s="242"/>
      <c r="C26" s="243"/>
      <c r="D26" s="243"/>
      <c r="E26" s="244"/>
      <c r="F26" s="244"/>
      <c r="G26" s="98"/>
    </row>
    <row r="27" customFormat="false" ht="17" hidden="false" customHeight="false" outlineLevel="0" collapsed="false">
      <c r="A27" s="93"/>
      <c r="B27" s="231" t="s">
        <v>159</v>
      </c>
      <c r="C27" s="231"/>
      <c r="D27" s="237"/>
      <c r="E27" s="232"/>
      <c r="F27" s="232"/>
      <c r="G27" s="62"/>
    </row>
    <row r="28" customFormat="false" ht="8.25" hidden="false" customHeight="true" outlineLevel="0" collapsed="false">
      <c r="A28" s="93"/>
      <c r="B28" s="245"/>
      <c r="C28" s="246"/>
      <c r="D28" s="246"/>
      <c r="E28" s="232"/>
      <c r="F28" s="232"/>
      <c r="G28" s="62"/>
    </row>
    <row r="29" customFormat="false" ht="17" hidden="false" customHeight="false" outlineLevel="0" collapsed="false">
      <c r="A29" s="93"/>
      <c r="B29" s="136" t="n">
        <v>10</v>
      </c>
      <c r="C29" s="246"/>
      <c r="D29" s="246"/>
      <c r="E29" s="232"/>
      <c r="F29" s="232"/>
      <c r="G29" s="62"/>
    </row>
    <row r="30" customFormat="false" ht="17" hidden="false" customHeight="false" outlineLevel="0" collapsed="false">
      <c r="A30" s="93"/>
      <c r="B30" s="136"/>
      <c r="C30" s="237"/>
      <c r="D30" s="237"/>
      <c r="E30" s="232"/>
      <c r="F30" s="232"/>
      <c r="G30" s="62"/>
    </row>
    <row r="31" customFormat="false" ht="17" hidden="false" customHeight="false" outlineLevel="0" collapsed="false">
      <c r="A31" s="93"/>
      <c r="B31" s="136"/>
      <c r="C31" s="237"/>
      <c r="D31" s="237"/>
      <c r="E31" s="232"/>
      <c r="F31" s="232"/>
      <c r="G31" s="62"/>
    </row>
    <row r="32" customFormat="false" ht="17" hidden="false" customHeight="false" outlineLevel="0" collapsed="false">
      <c r="A32" s="93"/>
      <c r="B32" s="247" t="s">
        <v>160</v>
      </c>
      <c r="C32" s="237"/>
      <c r="D32" s="237"/>
      <c r="E32" s="246" t="s">
        <v>152</v>
      </c>
      <c r="F32" s="246"/>
      <c r="G32" s="62"/>
    </row>
    <row r="33" customFormat="false" ht="17" hidden="false" customHeight="false" outlineLevel="0" collapsed="false">
      <c r="A33" s="226" t="s">
        <v>156</v>
      </c>
      <c r="B33" s="136"/>
      <c r="C33" s="237"/>
      <c r="D33" s="237"/>
      <c r="E33" s="246" t="s">
        <v>153</v>
      </c>
      <c r="F33" s="246"/>
      <c r="G33" s="62"/>
    </row>
    <row r="34" customFormat="false" ht="17" hidden="false" customHeight="false" outlineLevel="0" collapsed="false">
      <c r="A34" s="93"/>
      <c r="B34" s="136"/>
      <c r="C34" s="237"/>
      <c r="D34" s="237"/>
      <c r="E34" s="232"/>
      <c r="F34" s="232"/>
      <c r="G34" s="62"/>
    </row>
    <row r="35" customFormat="false" ht="17" hidden="false" customHeight="false" outlineLevel="0" collapsed="false">
      <c r="A35" s="93" t="n">
        <v>65</v>
      </c>
      <c r="B35" s="136"/>
      <c r="C35" s="237"/>
      <c r="D35" s="237"/>
      <c r="E35" s="232"/>
      <c r="F35" s="232"/>
      <c r="G35" s="62"/>
    </row>
    <row r="36" customFormat="false" ht="17" hidden="false" customHeight="false" outlineLevel="0" collapsed="false">
      <c r="A36" s="93"/>
      <c r="B36" s="136"/>
      <c r="C36" s="237"/>
      <c r="D36" s="237"/>
      <c r="E36" s="232"/>
      <c r="F36" s="232"/>
      <c r="G36" s="62"/>
    </row>
    <row r="37" customFormat="false" ht="17" hidden="false" customHeight="false" outlineLevel="0" collapsed="false">
      <c r="A37" s="93"/>
      <c r="B37" s="136"/>
      <c r="C37" s="237"/>
      <c r="D37" s="237"/>
      <c r="E37" s="232"/>
      <c r="F37" s="232"/>
      <c r="G37" s="62"/>
    </row>
    <row r="38" customFormat="false" ht="17" hidden="false" customHeight="false" outlineLevel="0" collapsed="false">
      <c r="A38" s="93"/>
      <c r="B38" s="232"/>
      <c r="C38" s="232"/>
      <c r="D38" s="232"/>
      <c r="E38" s="232"/>
      <c r="F38" s="232"/>
      <c r="G38" s="62"/>
    </row>
    <row r="39" customFormat="false" ht="17" hidden="false" customHeight="false" outlineLevel="0" collapsed="false">
      <c r="A39" s="93"/>
      <c r="B39" s="184"/>
      <c r="C39" s="232"/>
      <c r="D39" s="232"/>
      <c r="E39" s="232"/>
      <c r="F39" s="232"/>
      <c r="G39" s="62"/>
    </row>
    <row r="40" customFormat="false" ht="17" hidden="false" customHeight="false" outlineLevel="0" collapsed="false">
      <c r="A40" s="93"/>
      <c r="B40" s="232"/>
      <c r="C40" s="232"/>
      <c r="D40" s="232"/>
      <c r="E40" s="240" t="s">
        <v>161</v>
      </c>
      <c r="F40" s="240"/>
      <c r="G40" s="62"/>
    </row>
    <row r="41" customFormat="false" ht="17" hidden="false" customHeight="false" outlineLevel="0" collapsed="false">
      <c r="A41" s="93"/>
      <c r="B41" s="232"/>
      <c r="C41" s="232"/>
      <c r="D41" s="232"/>
      <c r="E41" s="240"/>
      <c r="F41" s="240"/>
      <c r="G41" s="62"/>
    </row>
    <row r="42" customFormat="false" ht="17" hidden="false" customHeight="false" outlineLevel="0" collapsed="false">
      <c r="A42" s="93"/>
      <c r="B42" s="136" t="n">
        <v>15</v>
      </c>
      <c r="C42" s="232"/>
      <c r="D42" s="232"/>
      <c r="E42" s="240"/>
      <c r="F42" s="240"/>
      <c r="G42" s="62"/>
    </row>
    <row r="43" customFormat="false" ht="11.9" hidden="false" customHeight="true" outlineLevel="0" collapsed="false">
      <c r="A43" s="93"/>
      <c r="B43" s="232"/>
      <c r="C43" s="232"/>
      <c r="D43" s="232"/>
      <c r="E43" s="232"/>
      <c r="F43" s="232"/>
      <c r="G43" s="62"/>
    </row>
    <row r="44" customFormat="false" ht="14.9" hidden="false" customHeight="true" outlineLevel="0" collapsed="false">
      <c r="A44" s="241" t="s">
        <v>158</v>
      </c>
      <c r="B44" s="241"/>
      <c r="C44" s="241"/>
      <c r="D44" s="241"/>
      <c r="E44" s="241"/>
      <c r="F44" s="241"/>
      <c r="G44" s="241"/>
    </row>
    <row r="45" customFormat="false" ht="15.75" hidden="false" customHeight="true" outlineLevel="0" collapsed="false">
      <c r="A45" s="185" t="s">
        <v>17</v>
      </c>
      <c r="B45" s="185"/>
      <c r="C45" s="88"/>
      <c r="D45" s="37"/>
      <c r="E45" s="37"/>
      <c r="F45" s="37"/>
      <c r="G45" s="140"/>
    </row>
    <row r="46" customFormat="false" ht="14.05" hidden="false" customHeight="true" outlineLevel="0" collapsed="false">
      <c r="A46" s="186" t="s">
        <v>18</v>
      </c>
      <c r="B46" s="186"/>
      <c r="C46" s="142" t="s">
        <v>19</v>
      </c>
      <c r="D46" s="40"/>
      <c r="E46" s="40"/>
      <c r="F46" s="40"/>
      <c r="G46" s="62"/>
    </row>
    <row r="47" customFormat="false" ht="12.8" hidden="false" customHeight="false" outlineLevel="0" collapsed="false">
      <c r="A47" s="248" t="s">
        <v>20</v>
      </c>
      <c r="B47" s="248"/>
      <c r="C47" s="142" t="s">
        <v>21</v>
      </c>
      <c r="D47" s="40"/>
      <c r="E47" s="40"/>
      <c r="F47" s="40"/>
      <c r="G47" s="62"/>
    </row>
    <row r="48" customFormat="false" ht="14.9" hidden="false" customHeight="true" outlineLevel="0" collapsed="false">
      <c r="A48" s="187" t="s">
        <v>22</v>
      </c>
      <c r="B48" s="187"/>
      <c r="C48" s="144" t="s">
        <v>23</v>
      </c>
      <c r="D48" s="46"/>
      <c r="E48" s="46"/>
      <c r="F48" s="46"/>
      <c r="G48" s="100"/>
    </row>
    <row r="49" customFormat="false" ht="14.65" hidden="false" customHeight="false" outlineLevel="0" collapsed="false">
      <c r="A49" s="93" t="s">
        <v>96</v>
      </c>
      <c r="B49" s="40"/>
      <c r="C49" s="40"/>
      <c r="D49" s="40"/>
      <c r="E49" s="40"/>
      <c r="F49" s="40"/>
      <c r="G49" s="62"/>
    </row>
    <row r="50" customFormat="false" ht="14.65" hidden="false" customHeight="false" outlineLevel="0" collapsed="false">
      <c r="A50" s="93" t="s">
        <v>97</v>
      </c>
      <c r="B50" s="40"/>
      <c r="C50" s="40"/>
      <c r="D50" s="40"/>
      <c r="E50" s="40"/>
      <c r="F50" s="40"/>
      <c r="G50" s="62"/>
    </row>
    <row r="51" customFormat="false" ht="9.1" hidden="false" customHeight="true" outlineLevel="0" collapsed="false">
      <c r="A51" s="146"/>
      <c r="B51" s="147"/>
      <c r="C51" s="147"/>
      <c r="D51" s="147"/>
      <c r="E51" s="147"/>
      <c r="F51" s="147"/>
      <c r="G51" s="148"/>
    </row>
    <row r="52" customFormat="false" ht="14.65" hidden="false" customHeight="false" outlineLevel="0" collapsed="false"/>
  </sheetData>
  <sheetProtection sheet="true" password="c7b8" objects="true" scenarios="true"/>
  <mergeCells count="17">
    <mergeCell ref="B9:E9"/>
    <mergeCell ref="B11:C11"/>
    <mergeCell ref="C12:D12"/>
    <mergeCell ref="E16:F16"/>
    <mergeCell ref="E20:F22"/>
    <mergeCell ref="A24:G24"/>
    <mergeCell ref="B27:C27"/>
    <mergeCell ref="C28:D28"/>
    <mergeCell ref="C29:D29"/>
    <mergeCell ref="E32:F32"/>
    <mergeCell ref="E33:F33"/>
    <mergeCell ref="E40:F42"/>
    <mergeCell ref="A44:G44"/>
    <mergeCell ref="A45:B45"/>
    <mergeCell ref="A46:B46"/>
    <mergeCell ref="A47:B47"/>
    <mergeCell ref="A48:B48"/>
  </mergeCells>
  <hyperlinks>
    <hyperlink ref="F6" r:id="rId1" display="www.paramont.cz"/>
    <hyperlink ref="C46" r:id="rId2" display="info@paramont.cz , 737 999 022"/>
    <hyperlink ref="C47" r:id="rId3" display="poptavky@paramont.cz , 737 999 007"/>
    <hyperlink ref="C48" r:id="rId4" display="fakturace@paramont.cz , 737 999 000"/>
  </hyperlinks>
  <printOptions headings="false" gridLines="false" gridLinesSet="true" horizontalCentered="false" verticalCentered="false"/>
  <pageMargins left="0.347916666666667" right="0.175694444444444" top="0.522222222222222" bottom="0.429166666666667" header="0.256944444444444" footer="0.16388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1815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2021-11-15T13:44:10Z</dcterms:created>
  <dc:creator/>
  <dc:description/>
  <dc:language>cs-CZ</dc:language>
  <cp:lastModifiedBy/>
  <dcterms:modified xsi:type="dcterms:W3CDTF">2024-02-15T07:18:44Z</dcterms:modified>
  <cp:revision>302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